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с ноября 2025\Заречный 2 неделя\"/>
    </mc:Choice>
  </mc:AlternateContent>
  <xr:revisionPtr revIDLastSave="0" documentId="13_ncr:1_{1FD57365-8765-4211-A2B5-4B23A91C4C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67" i="1" l="1"/>
  <c r="T67" i="1"/>
  <c r="S67" i="1"/>
  <c r="Q67" i="1"/>
  <c r="P67" i="1"/>
  <c r="N67" i="1"/>
  <c r="V11" i="1" l="1"/>
  <c r="T11" i="1"/>
  <c r="S11" i="1"/>
  <c r="Q11" i="1"/>
  <c r="P11" i="1"/>
  <c r="N11" i="1"/>
  <c r="S31" i="1" l="1"/>
  <c r="T45" i="1"/>
  <c r="T17" i="1"/>
  <c r="S17" i="1"/>
  <c r="T31" i="1"/>
  <c r="S45" i="1"/>
  <c r="T59" i="1"/>
  <c r="S59" i="1"/>
  <c r="Q68" i="1"/>
  <c r="V68" i="1"/>
  <c r="T68" i="1"/>
  <c r="S68" i="1"/>
  <c r="P68" i="1"/>
  <c r="N68" i="1"/>
  <c r="V53" i="1"/>
  <c r="V54" i="1" s="1"/>
  <c r="T53" i="1"/>
  <c r="T54" i="1" s="1"/>
  <c r="S53" i="1"/>
  <c r="S54" i="1" s="1"/>
  <c r="Q53" i="1"/>
  <c r="Q54" i="1" s="1"/>
  <c r="P53" i="1"/>
  <c r="P54" i="1" s="1"/>
  <c r="N53" i="1"/>
  <c r="N54" i="1" s="1"/>
  <c r="V39" i="1"/>
  <c r="V40" i="1" s="1"/>
  <c r="T39" i="1"/>
  <c r="T40" i="1" s="1"/>
  <c r="S39" i="1"/>
  <c r="S40" i="1" s="1"/>
  <c r="Q39" i="1"/>
  <c r="Q40" i="1" s="1"/>
  <c r="P39" i="1"/>
  <c r="P40" i="1" s="1"/>
  <c r="N39" i="1"/>
  <c r="N40" i="1" s="1"/>
  <c r="V25" i="1"/>
  <c r="V26" i="1" s="1"/>
  <c r="T25" i="1"/>
  <c r="T26" i="1" s="1"/>
  <c r="S25" i="1"/>
  <c r="S26" i="1" s="1"/>
  <c r="Q25" i="1"/>
  <c r="Q26" i="1" s="1"/>
  <c r="P25" i="1"/>
  <c r="P26" i="1" s="1"/>
  <c r="N25" i="1"/>
  <c r="N26" i="1" s="1"/>
  <c r="R17" i="1" l="1"/>
  <c r="R31" i="1" s="1"/>
  <c r="R45" i="1" s="1"/>
  <c r="R59" i="1" s="1"/>
</calcChain>
</file>

<file path=xl/sharedStrings.xml><?xml version="1.0" encoding="utf-8"?>
<sst xmlns="http://schemas.openxmlformats.org/spreadsheetml/2006/main" count="216" uniqueCount="64">
  <si>
    <t>Школа</t>
  </si>
  <si>
    <t>ШУ №1 (Заречный)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</si>
  <si>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</si>
  <si>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</si>
  <si>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</si>
  <si>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</si>
  <si>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</si>
  <si>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12 лет и старше</t>
  </si>
  <si>
    <t>дата</t>
  </si>
  <si>
    <t>20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</si>
  <si>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</si>
  <si>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</si>
  <si>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</si>
  <si>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</si>
  <si>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</si>
  <si>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</si>
  <si>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</si>
  <si>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</si>
  <si>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</si>
  <si>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</si>
  <si>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</si>
  <si>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</si>
  <si>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</si>
  <si>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</si>
  <si>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</si>
  <si>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</si>
  <si>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Овощная подгарнировка</t>
  </si>
  <si>
    <t>Горячее блюдо</t>
  </si>
  <si>
    <t>Гарнир</t>
  </si>
  <si>
    <t>4</t>
  </si>
  <si>
    <t>Гор.напиток</t>
  </si>
  <si>
    <t>Хлеб, мучные изделия</t>
  </si>
  <si>
    <t>Хлеб пшеничный 1с обогащенный</t>
  </si>
  <si>
    <t>итого</t>
  </si>
  <si>
    <t>Итого за день:</t>
  </si>
  <si>
    <t>21</t>
  </si>
  <si>
    <t>Каша гречневая рассыпчатая</t>
  </si>
  <si>
    <t>Напиток</t>
  </si>
  <si>
    <t>22</t>
  </si>
  <si>
    <t>23</t>
  </si>
  <si>
    <t>5</t>
  </si>
  <si>
    <t>24</t>
  </si>
  <si>
    <t>Пюре картофельное</t>
  </si>
  <si>
    <t>Бефстроганов</t>
  </si>
  <si>
    <t>Напиток из плодов сушеных</t>
  </si>
  <si>
    <t>Хлеб чусовской.</t>
  </si>
  <si>
    <t>ттк</t>
  </si>
  <si>
    <t>Котлета из куры</t>
  </si>
  <si>
    <t>520/534</t>
  </si>
  <si>
    <t>ТТК81</t>
  </si>
  <si>
    <t>Утвердил</t>
  </si>
  <si>
    <t>Фомин М.Л.</t>
  </si>
  <si>
    <t>Макаронные изделия отварные</t>
  </si>
  <si>
    <t>ТТК</t>
  </si>
  <si>
    <t>Гуляш</t>
  </si>
  <si>
    <t>Напиток витаминный из шиповника</t>
  </si>
  <si>
    <t>ТТК66</t>
  </si>
  <si>
    <t>Курица, тушеная в соусе (100/20)</t>
  </si>
  <si>
    <t>Рис припущенный с куркумой</t>
  </si>
  <si>
    <t>43/3/1</t>
  </si>
  <si>
    <t>Свекла отварная</t>
  </si>
  <si>
    <t>Жаркое по-домашнему</t>
  </si>
  <si>
    <t>Чай с сахаром, с лимоном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</si>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</sst>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8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2" fillId="2" borderId="13" xfId="0" applyNumberFormat="1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2" fontId="9" fillId="0" borderId="4" xfId="0" applyNumberFormat="1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4" xfId="0" applyNumberFormat="1" applyFont="1" applyBorder="1" applyAlignment="1">
      <alignment horizontal="center" vertical="top" wrapText="1"/>
    </xf>
    <xf numFmtId="2" fontId="10" fillId="0" borderId="17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2" fontId="9" fillId="2" borderId="13" xfId="0" applyNumberFormat="1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0" fontId="9" fillId="2" borderId="13" xfId="0" applyNumberFormat="1" applyFont="1" applyFill="1" applyBorder="1" applyAlignment="1">
      <alignment horizontal="center" vertical="top" wrapText="1"/>
    </xf>
    <xf numFmtId="2" fontId="9" fillId="0" borderId="12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8" fillId="0" borderId="4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/>
    </xf>
    <xf numFmtId="2" fontId="9" fillId="0" borderId="19" xfId="0" applyNumberFormat="1" applyFont="1" applyBorder="1" applyAlignment="1">
      <alignment horizontal="center" vertical="top" wrapText="1"/>
    </xf>
    <xf numFmtId="2" fontId="9" fillId="0" borderId="20" xfId="0" applyNumberFormat="1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9" fillId="2" borderId="1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9" fillId="0" borderId="4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9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2" borderId="13" xfId="0" applyNumberFormat="1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V70"/>
  <sheetViews>
    <sheetView tabSelected="1" topLeftCell="A52" workbookViewId="0">
      <selection activeCell="S4" sqref="S4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0.1640625" style="1" customWidth="1"/>
    <col min="18" max="18" width="9.83203125" style="1" customWidth="1"/>
    <col min="19" max="19" width="8.5" style="1" customWidth="1"/>
    <col min="20" max="20" width="9.5" style="1" customWidth="1"/>
    <col min="21" max="21" width="13.5" style="1" customWidth="1"/>
    <col min="22" max="22" width="10.5" style="1" customWidth="1"/>
  </cols>
  <sheetData>
    <row r="1" spans="1:22" s="1" customFormat="1" ht="12.95" customHeight="1" x14ac:dyDescent="0.2">
      <c r="A1" s="67" t="s">
        <v>0</v>
      </c>
      <c r="B1" s="67"/>
      <c r="C1" s="67"/>
      <c r="D1" s="68" t="s">
        <v>1</v>
      </c>
      <c r="E1" s="68"/>
      <c r="F1" s="68"/>
      <c r="G1" s="68"/>
      <c r="H1" s="68"/>
      <c r="I1" s="68"/>
      <c r="J1" s="68"/>
      <c r="K1" s="68"/>
      <c r="L1" s="68"/>
      <c r="M1" s="68"/>
      <c r="N1" s="3"/>
      <c r="O1" s="3" t="s">
        <v>50</v>
      </c>
      <c r="P1" s="2" t="s">
        <v>2</v>
      </c>
      <c r="Q1" s="68" t="s">
        <v>3</v>
      </c>
      <c r="R1" s="68"/>
      <c r="S1" s="68"/>
      <c r="T1" s="68"/>
    </row>
    <row r="2" spans="1:22" s="1" customFormat="1" ht="18.95" customHeight="1" x14ac:dyDescent="0.2">
      <c r="A2" s="4" t="s">
        <v>4</v>
      </c>
      <c r="P2" s="2" t="s">
        <v>5</v>
      </c>
      <c r="Q2" s="68" t="s">
        <v>51</v>
      </c>
      <c r="R2" s="68"/>
      <c r="S2" s="68"/>
      <c r="T2" s="68"/>
    </row>
    <row r="3" spans="1:22" s="1" customFormat="1" ht="12.95" customHeight="1" x14ac:dyDescent="0.2">
      <c r="A3" s="5" t="s">
        <v>6</v>
      </c>
      <c r="G3" s="1" t="s">
        <v>7</v>
      </c>
      <c r="P3" s="2" t="s">
        <v>8</v>
      </c>
      <c r="Q3" s="1" t="s">
        <v>9</v>
      </c>
      <c r="R3" s="1">
        <v>2</v>
      </c>
      <c r="S3" s="1">
        <v>2</v>
      </c>
      <c r="T3" s="1">
        <v>2026</v>
      </c>
    </row>
    <row r="4" spans="1:22" s="1" customFormat="1" ht="12.95" customHeight="1" x14ac:dyDescent="0.2">
      <c r="Q4" s="6" t="s">
        <v>10</v>
      </c>
      <c r="R4" s="6"/>
      <c r="S4" s="7" t="s">
        <v>11</v>
      </c>
      <c r="T4" s="7" t="s">
        <v>12</v>
      </c>
    </row>
    <row r="5" spans="1:22" s="1" customFormat="1" ht="38.1" customHeight="1" thickBot="1" x14ac:dyDescent="0.25">
      <c r="A5" s="8" t="s">
        <v>13</v>
      </c>
      <c r="B5" s="69" t="s">
        <v>14</v>
      </c>
      <c r="C5" s="69"/>
      <c r="D5" s="9" t="s">
        <v>15</v>
      </c>
      <c r="E5" s="70" t="s">
        <v>16</v>
      </c>
      <c r="F5" s="70"/>
      <c r="G5" s="70" t="s">
        <v>17</v>
      </c>
      <c r="H5" s="70"/>
      <c r="I5" s="70"/>
      <c r="J5" s="70"/>
      <c r="K5" s="70"/>
      <c r="L5" s="70"/>
      <c r="M5" s="70"/>
      <c r="N5" s="70" t="s">
        <v>18</v>
      </c>
      <c r="O5" s="70"/>
      <c r="P5" s="9" t="s">
        <v>19</v>
      </c>
      <c r="Q5" s="70" t="s">
        <v>20</v>
      </c>
      <c r="R5" s="70"/>
      <c r="S5" s="9" t="s">
        <v>21</v>
      </c>
      <c r="T5" s="9" t="s">
        <v>22</v>
      </c>
      <c r="U5" s="10" t="s">
        <v>23</v>
      </c>
      <c r="V5" s="9" t="s">
        <v>24</v>
      </c>
    </row>
    <row r="6" spans="1:22" s="1" customFormat="1" ht="22.5" customHeight="1" x14ac:dyDescent="0.2">
      <c r="A6" s="11">
        <v>2</v>
      </c>
      <c r="B6" s="12">
        <v>1</v>
      </c>
      <c r="C6" s="13"/>
      <c r="D6" s="11" t="s">
        <v>25</v>
      </c>
      <c r="E6" s="58" t="s">
        <v>27</v>
      </c>
      <c r="F6" s="58"/>
      <c r="G6" s="59" t="s">
        <v>43</v>
      </c>
      <c r="H6" s="59"/>
      <c r="I6" s="59"/>
      <c r="J6" s="59"/>
      <c r="K6" s="59"/>
      <c r="L6" s="59"/>
      <c r="M6" s="59"/>
      <c r="N6" s="58">
        <v>100</v>
      </c>
      <c r="O6" s="58"/>
      <c r="P6" s="38">
        <v>15.27</v>
      </c>
      <c r="Q6" s="38">
        <v>14.04</v>
      </c>
      <c r="R6" s="38">
        <v>14.04</v>
      </c>
      <c r="S6" s="38">
        <v>10.9</v>
      </c>
      <c r="T6" s="38">
        <v>194.48</v>
      </c>
      <c r="U6" s="39">
        <v>423</v>
      </c>
      <c r="V6" s="46">
        <v>73.03</v>
      </c>
    </row>
    <row r="7" spans="1:22" s="1" customFormat="1" ht="12.95" customHeight="1" x14ac:dyDescent="0.2">
      <c r="A7" s="11"/>
      <c r="B7" s="12"/>
      <c r="C7" s="13"/>
      <c r="D7" s="11"/>
      <c r="E7" s="58" t="s">
        <v>28</v>
      </c>
      <c r="F7" s="58"/>
      <c r="G7" s="59" t="s">
        <v>52</v>
      </c>
      <c r="H7" s="59"/>
      <c r="I7" s="59"/>
      <c r="J7" s="59"/>
      <c r="K7" s="59"/>
      <c r="L7" s="59"/>
      <c r="M7" s="59"/>
      <c r="N7" s="85">
        <v>180</v>
      </c>
      <c r="O7" s="86"/>
      <c r="P7" s="47">
        <v>6.12</v>
      </c>
      <c r="Q7" s="71">
        <v>11.34</v>
      </c>
      <c r="R7" s="58"/>
      <c r="S7" s="40">
        <v>41.04</v>
      </c>
      <c r="T7" s="40">
        <v>293.39999999999998</v>
      </c>
      <c r="U7" s="39">
        <v>516</v>
      </c>
      <c r="V7" s="48">
        <v>21</v>
      </c>
    </row>
    <row r="8" spans="1:22" s="1" customFormat="1" ht="26.1" customHeight="1" x14ac:dyDescent="0.2">
      <c r="A8" s="11"/>
      <c r="B8" s="12"/>
      <c r="C8" s="13"/>
      <c r="D8" s="11"/>
      <c r="E8" s="58" t="s">
        <v>30</v>
      </c>
      <c r="F8" s="58"/>
      <c r="G8" s="77" t="s">
        <v>62</v>
      </c>
      <c r="H8" s="78"/>
      <c r="I8" s="78"/>
      <c r="J8" s="78"/>
      <c r="K8" s="78"/>
      <c r="L8" s="78"/>
      <c r="M8" s="79"/>
      <c r="N8" s="58">
        <v>210</v>
      </c>
      <c r="O8" s="58"/>
      <c r="P8" s="40">
        <v>1.2</v>
      </c>
      <c r="Q8" s="12"/>
      <c r="R8" s="40">
        <v>0</v>
      </c>
      <c r="S8" s="40">
        <v>31.6</v>
      </c>
      <c r="T8" s="40">
        <v>126</v>
      </c>
      <c r="U8" s="39">
        <v>639</v>
      </c>
      <c r="V8" s="48">
        <v>10</v>
      </c>
    </row>
    <row r="9" spans="1:22" s="1" customFormat="1" ht="38.1" customHeight="1" x14ac:dyDescent="0.2">
      <c r="A9" s="11"/>
      <c r="B9" s="12"/>
      <c r="C9" s="13"/>
      <c r="D9" s="11"/>
      <c r="E9" s="58" t="s">
        <v>31</v>
      </c>
      <c r="F9" s="58"/>
      <c r="G9" s="59" t="s">
        <v>32</v>
      </c>
      <c r="H9" s="59"/>
      <c r="I9" s="59"/>
      <c r="J9" s="59"/>
      <c r="K9" s="59"/>
      <c r="L9" s="59"/>
      <c r="M9" s="59"/>
      <c r="N9" s="73">
        <v>40</v>
      </c>
      <c r="O9" s="74"/>
      <c r="P9" s="40">
        <v>2.81</v>
      </c>
      <c r="Q9" s="40">
        <v>0.35</v>
      </c>
      <c r="R9" s="40">
        <v>0.35</v>
      </c>
      <c r="S9" s="40">
        <v>17.21</v>
      </c>
      <c r="T9" s="40">
        <v>122.4</v>
      </c>
      <c r="U9" s="39" t="s">
        <v>53</v>
      </c>
      <c r="V9" s="48">
        <v>5</v>
      </c>
    </row>
    <row r="10" spans="1:22" s="1" customFormat="1" ht="38.1" customHeight="1" x14ac:dyDescent="0.2">
      <c r="A10" s="11"/>
      <c r="B10" s="12"/>
      <c r="C10" s="13"/>
      <c r="D10" s="11"/>
      <c r="E10" s="58" t="s">
        <v>31</v>
      </c>
      <c r="F10" s="58"/>
      <c r="G10" s="59" t="s">
        <v>45</v>
      </c>
      <c r="H10" s="59"/>
      <c r="I10" s="59"/>
      <c r="J10" s="59"/>
      <c r="K10" s="59"/>
      <c r="L10" s="59"/>
      <c r="M10" s="59"/>
      <c r="N10" s="73">
        <v>30</v>
      </c>
      <c r="O10" s="74"/>
      <c r="P10" s="40">
        <v>1.32</v>
      </c>
      <c r="Q10" s="40">
        <v>0.24</v>
      </c>
      <c r="R10" s="40">
        <v>0.24</v>
      </c>
      <c r="S10" s="40">
        <v>6.68</v>
      </c>
      <c r="T10" s="40">
        <v>34.799999999999997</v>
      </c>
      <c r="U10" s="41" t="s">
        <v>46</v>
      </c>
      <c r="V10" s="48">
        <v>4</v>
      </c>
    </row>
    <row r="11" spans="1:22" s="14" customFormat="1" ht="15" customHeight="1" x14ac:dyDescent="0.25">
      <c r="A11" s="15"/>
      <c r="B11" s="16"/>
      <c r="C11" s="17"/>
      <c r="D11" s="18"/>
      <c r="E11" s="60" t="s">
        <v>33</v>
      </c>
      <c r="F11" s="60"/>
      <c r="G11" s="19"/>
      <c r="H11" s="20"/>
      <c r="I11" s="20"/>
      <c r="J11" s="20"/>
      <c r="K11" s="20"/>
      <c r="L11" s="20"/>
      <c r="M11" s="21"/>
      <c r="N11" s="84">
        <f>SUM(N6:O10)</f>
        <v>560</v>
      </c>
      <c r="O11" s="84"/>
      <c r="P11" s="49">
        <f>SUM(P6:P10)</f>
        <v>26.72</v>
      </c>
      <c r="Q11" s="75">
        <f>SUM(Q6:R10)</f>
        <v>40.600000000000009</v>
      </c>
      <c r="R11" s="84"/>
      <c r="S11" s="49">
        <f>SUM(S6:S10)</f>
        <v>107.43</v>
      </c>
      <c r="T11" s="49">
        <f>SUM(T6:T10)</f>
        <v>771.07999999999993</v>
      </c>
      <c r="U11" s="23"/>
      <c r="V11" s="22">
        <f>SUM(V6:V10)</f>
        <v>113.03</v>
      </c>
    </row>
    <row r="12" spans="1:22" s="1" customFormat="1" ht="15" customHeight="1" x14ac:dyDescent="0.2">
      <c r="A12" s="24"/>
      <c r="B12" s="25"/>
      <c r="C12" s="26"/>
      <c r="D12" s="63" t="s">
        <v>34</v>
      </c>
      <c r="E12" s="63"/>
      <c r="F12" s="63"/>
      <c r="G12" s="25"/>
      <c r="H12" s="27"/>
      <c r="I12" s="27"/>
      <c r="J12" s="27"/>
      <c r="K12" s="27"/>
      <c r="L12" s="27"/>
      <c r="M12" s="26"/>
      <c r="N12" s="65"/>
      <c r="O12" s="65"/>
      <c r="P12" s="28"/>
      <c r="Q12" s="65"/>
      <c r="R12" s="65"/>
      <c r="S12" s="28"/>
      <c r="T12" s="28"/>
      <c r="U12" s="28"/>
      <c r="V12" s="28"/>
    </row>
    <row r="13" spans="1:22" s="1" customFormat="1" ht="12.95" customHeight="1" x14ac:dyDescent="0.2"/>
    <row r="14" spans="1:22" s="1" customFormat="1" ht="12.95" customHeight="1" x14ac:dyDescent="0.2">
      <c r="C14" s="29"/>
      <c r="D14" s="29"/>
      <c r="E14" s="29"/>
      <c r="I14" s="29"/>
    </row>
    <row r="15" spans="1:22" s="1" customFormat="1" ht="12.95" customHeight="1" x14ac:dyDescent="0.2">
      <c r="A15" s="67" t="s">
        <v>0</v>
      </c>
      <c r="B15" s="67"/>
      <c r="C15" s="67"/>
      <c r="D15" s="68" t="s">
        <v>1</v>
      </c>
      <c r="E15" s="68"/>
      <c r="F15" s="68"/>
      <c r="G15" s="68"/>
      <c r="H15" s="68"/>
      <c r="I15" s="68"/>
      <c r="J15" s="68"/>
      <c r="K15" s="68"/>
      <c r="L15" s="68"/>
      <c r="M15" s="68"/>
      <c r="N15" s="3"/>
      <c r="O15" s="3" t="s">
        <v>50</v>
      </c>
      <c r="P15" s="2" t="s">
        <v>2</v>
      </c>
      <c r="Q15" s="68" t="s">
        <v>3</v>
      </c>
      <c r="R15" s="68"/>
      <c r="S15" s="68"/>
      <c r="T15" s="68"/>
    </row>
    <row r="16" spans="1:22" s="1" customFormat="1" ht="18.95" customHeight="1" x14ac:dyDescent="0.2">
      <c r="A16" s="4" t="s">
        <v>4</v>
      </c>
      <c r="P16" s="2" t="s">
        <v>5</v>
      </c>
      <c r="Q16" s="68" t="s">
        <v>51</v>
      </c>
      <c r="R16" s="68"/>
      <c r="S16" s="68"/>
      <c r="T16" s="68"/>
    </row>
    <row r="17" spans="1:22" s="1" customFormat="1" ht="12.95" customHeight="1" x14ac:dyDescent="0.2">
      <c r="A17" s="5" t="s">
        <v>6</v>
      </c>
      <c r="G17" s="1" t="s">
        <v>7</v>
      </c>
      <c r="P17" s="2" t="s">
        <v>8</v>
      </c>
      <c r="Q17" s="1" t="s">
        <v>35</v>
      </c>
      <c r="R17" s="1">
        <f>R3+1</f>
        <v>3</v>
      </c>
      <c r="S17" s="1">
        <f>S3</f>
        <v>2</v>
      </c>
      <c r="T17" s="1">
        <f>T3</f>
        <v>2026</v>
      </c>
    </row>
    <row r="18" spans="1:22" s="1" customFormat="1" ht="12.95" customHeight="1" x14ac:dyDescent="0.2">
      <c r="Q18" s="6" t="s">
        <v>10</v>
      </c>
      <c r="R18" s="6"/>
      <c r="S18" s="7" t="s">
        <v>11</v>
      </c>
      <c r="T18" s="7" t="s">
        <v>12</v>
      </c>
    </row>
    <row r="19" spans="1:22" s="1" customFormat="1" ht="38.1" customHeight="1" thickBot="1" x14ac:dyDescent="0.25">
      <c r="A19" s="8" t="s">
        <v>13</v>
      </c>
      <c r="B19" s="69" t="s">
        <v>14</v>
      </c>
      <c r="C19" s="69"/>
      <c r="D19" s="9" t="s">
        <v>15</v>
      </c>
      <c r="E19" s="70" t="s">
        <v>16</v>
      </c>
      <c r="F19" s="70"/>
      <c r="G19" s="70" t="s">
        <v>17</v>
      </c>
      <c r="H19" s="70"/>
      <c r="I19" s="70"/>
      <c r="J19" s="70"/>
      <c r="K19" s="70"/>
      <c r="L19" s="70"/>
      <c r="M19" s="70"/>
      <c r="N19" s="70" t="s">
        <v>18</v>
      </c>
      <c r="O19" s="70"/>
      <c r="P19" s="9" t="s">
        <v>19</v>
      </c>
      <c r="Q19" s="70" t="s">
        <v>20</v>
      </c>
      <c r="R19" s="70"/>
      <c r="S19" s="9" t="s">
        <v>21</v>
      </c>
      <c r="T19" s="9" t="s">
        <v>22</v>
      </c>
      <c r="U19" s="10" t="s">
        <v>23</v>
      </c>
      <c r="V19" s="9" t="s">
        <v>24</v>
      </c>
    </row>
    <row r="20" spans="1:22" s="1" customFormat="1" ht="26.1" customHeight="1" x14ac:dyDescent="0.2">
      <c r="A20" s="11">
        <v>2</v>
      </c>
      <c r="B20" s="12">
        <v>2</v>
      </c>
      <c r="C20" s="13"/>
      <c r="D20" s="11" t="s">
        <v>25</v>
      </c>
      <c r="E20" s="58" t="s">
        <v>27</v>
      </c>
      <c r="F20" s="58"/>
      <c r="G20" s="59" t="s">
        <v>54</v>
      </c>
      <c r="H20" s="59"/>
      <c r="I20" s="59"/>
      <c r="J20" s="59"/>
      <c r="K20" s="59"/>
      <c r="L20" s="59"/>
      <c r="M20" s="59"/>
      <c r="N20" s="58">
        <v>100</v>
      </c>
      <c r="O20" s="58"/>
      <c r="P20" s="40">
        <v>15.14</v>
      </c>
      <c r="Q20" s="38">
        <v>14.04</v>
      </c>
      <c r="R20" s="40">
        <v>13.4</v>
      </c>
      <c r="S20" s="40">
        <v>17.329999999999998</v>
      </c>
      <c r="T20" s="40">
        <v>182.55</v>
      </c>
      <c r="U20" s="41">
        <v>437</v>
      </c>
      <c r="V20" s="56">
        <v>70.47</v>
      </c>
    </row>
    <row r="21" spans="1:22" s="1" customFormat="1" ht="12.95" customHeight="1" x14ac:dyDescent="0.2">
      <c r="A21" s="11"/>
      <c r="B21" s="12"/>
      <c r="C21" s="13"/>
      <c r="D21" s="11"/>
      <c r="E21" s="58" t="s">
        <v>28</v>
      </c>
      <c r="F21" s="58"/>
      <c r="G21" s="59" t="s">
        <v>36</v>
      </c>
      <c r="H21" s="59"/>
      <c r="I21" s="59"/>
      <c r="J21" s="59"/>
      <c r="K21" s="59"/>
      <c r="L21" s="59"/>
      <c r="M21" s="59"/>
      <c r="N21" s="58">
        <v>180</v>
      </c>
      <c r="O21" s="58"/>
      <c r="P21" s="40">
        <v>10.44</v>
      </c>
      <c r="Q21" s="40">
        <v>9.36</v>
      </c>
      <c r="R21" s="40">
        <v>9.36</v>
      </c>
      <c r="S21" s="40">
        <v>51.12</v>
      </c>
      <c r="T21" s="40">
        <v>334.8</v>
      </c>
      <c r="U21" s="39">
        <v>508</v>
      </c>
      <c r="V21" s="56">
        <v>21</v>
      </c>
    </row>
    <row r="22" spans="1:22" s="1" customFormat="1" ht="12.95" customHeight="1" x14ac:dyDescent="0.2">
      <c r="A22" s="11"/>
      <c r="B22" s="12"/>
      <c r="C22" s="13"/>
      <c r="D22" s="11"/>
      <c r="E22" s="58" t="s">
        <v>37</v>
      </c>
      <c r="F22" s="58"/>
      <c r="G22" s="59" t="s">
        <v>55</v>
      </c>
      <c r="H22" s="59"/>
      <c r="I22" s="59"/>
      <c r="J22" s="59"/>
      <c r="K22" s="59"/>
      <c r="L22" s="59"/>
      <c r="M22" s="59"/>
      <c r="N22" s="73">
        <v>200</v>
      </c>
      <c r="O22" s="74"/>
      <c r="P22" s="40">
        <v>0</v>
      </c>
      <c r="Q22" s="40">
        <v>0.24</v>
      </c>
      <c r="R22" s="40">
        <v>0</v>
      </c>
      <c r="S22" s="40">
        <v>15.99</v>
      </c>
      <c r="T22" s="40">
        <v>64</v>
      </c>
      <c r="U22" s="41" t="s">
        <v>56</v>
      </c>
      <c r="V22" s="56">
        <v>12.56</v>
      </c>
    </row>
    <row r="23" spans="1:22" s="1" customFormat="1" ht="28.5" customHeight="1" x14ac:dyDescent="0.2">
      <c r="A23" s="11"/>
      <c r="B23" s="12"/>
      <c r="C23" s="13"/>
      <c r="D23" s="11"/>
      <c r="E23" s="58" t="s">
        <v>31</v>
      </c>
      <c r="F23" s="58"/>
      <c r="G23" s="59" t="s">
        <v>32</v>
      </c>
      <c r="H23" s="59"/>
      <c r="I23" s="59"/>
      <c r="J23" s="59"/>
      <c r="K23" s="59"/>
      <c r="L23" s="59"/>
      <c r="M23" s="59"/>
      <c r="N23" s="73">
        <v>40</v>
      </c>
      <c r="O23" s="74"/>
      <c r="P23" s="40">
        <v>2.81</v>
      </c>
      <c r="Q23" s="40">
        <v>0.35</v>
      </c>
      <c r="R23" s="40">
        <v>0.35</v>
      </c>
      <c r="S23" s="40">
        <v>17.21</v>
      </c>
      <c r="T23" s="40">
        <v>122.4</v>
      </c>
      <c r="U23" s="39" t="s">
        <v>53</v>
      </c>
      <c r="V23" s="48">
        <v>5</v>
      </c>
    </row>
    <row r="24" spans="1:22" s="1" customFormat="1" ht="25.5" customHeight="1" x14ac:dyDescent="0.2">
      <c r="A24" s="11"/>
      <c r="B24" s="12"/>
      <c r="C24" s="13"/>
      <c r="D24" s="11"/>
      <c r="E24" s="58" t="s">
        <v>31</v>
      </c>
      <c r="F24" s="58"/>
      <c r="G24" s="59" t="s">
        <v>45</v>
      </c>
      <c r="H24" s="59"/>
      <c r="I24" s="59"/>
      <c r="J24" s="59"/>
      <c r="K24" s="59"/>
      <c r="L24" s="59"/>
      <c r="M24" s="59"/>
      <c r="N24" s="73">
        <v>30</v>
      </c>
      <c r="O24" s="74"/>
      <c r="P24" s="40">
        <v>1.32</v>
      </c>
      <c r="Q24" s="40">
        <v>0.24</v>
      </c>
      <c r="R24" s="40">
        <v>0.24</v>
      </c>
      <c r="S24" s="40">
        <v>6.68</v>
      </c>
      <c r="T24" s="40">
        <v>34.799999999999997</v>
      </c>
      <c r="U24" s="39" t="s">
        <v>53</v>
      </c>
      <c r="V24" s="48">
        <v>4</v>
      </c>
    </row>
    <row r="25" spans="1:22" s="14" customFormat="1" ht="15" customHeight="1" x14ac:dyDescent="0.25">
      <c r="A25" s="15"/>
      <c r="B25" s="16"/>
      <c r="C25" s="17"/>
      <c r="D25" s="18"/>
      <c r="E25" s="60" t="s">
        <v>33</v>
      </c>
      <c r="F25" s="60"/>
      <c r="G25" s="32"/>
      <c r="H25" s="33"/>
      <c r="I25" s="33"/>
      <c r="J25" s="33"/>
      <c r="K25" s="33"/>
      <c r="L25" s="33"/>
      <c r="M25" s="34"/>
      <c r="N25" s="81">
        <f>SUM(N20:O24)</f>
        <v>550</v>
      </c>
      <c r="O25" s="81"/>
      <c r="P25" s="35">
        <f>P24+P23+P22+P21+P20</f>
        <v>29.71</v>
      </c>
      <c r="Q25" s="76">
        <f>SUM(R20:R24)</f>
        <v>23.349999999999998</v>
      </c>
      <c r="R25" s="81"/>
      <c r="S25" s="35">
        <f>SUM(S20:S24)</f>
        <v>108.32999999999998</v>
      </c>
      <c r="T25" s="35">
        <f>SUM(T20:T24)</f>
        <v>738.55</v>
      </c>
      <c r="U25" s="36"/>
      <c r="V25" s="37">
        <f>SUM(V20:V24)</f>
        <v>113.03</v>
      </c>
    </row>
    <row r="26" spans="1:22" s="1" customFormat="1" ht="15" customHeight="1" x14ac:dyDescent="0.2">
      <c r="A26" s="24"/>
      <c r="B26" s="25"/>
      <c r="C26" s="26"/>
      <c r="D26" s="63" t="s">
        <v>34</v>
      </c>
      <c r="E26" s="63"/>
      <c r="F26" s="63"/>
      <c r="G26" s="25"/>
      <c r="H26" s="27"/>
      <c r="I26" s="27"/>
      <c r="J26" s="27"/>
      <c r="K26" s="27"/>
      <c r="L26" s="27"/>
      <c r="M26" s="26"/>
      <c r="N26" s="64">
        <f>N25</f>
        <v>550</v>
      </c>
      <c r="O26" s="65"/>
      <c r="P26" s="31">
        <f>P25</f>
        <v>29.71</v>
      </c>
      <c r="Q26" s="72">
        <f>Q25</f>
        <v>23.349999999999998</v>
      </c>
      <c r="R26" s="65"/>
      <c r="S26" s="31">
        <f>S25</f>
        <v>108.32999999999998</v>
      </c>
      <c r="T26" s="31">
        <f>T25</f>
        <v>738.55</v>
      </c>
      <c r="U26" s="28"/>
      <c r="V26" s="30">
        <f>V25</f>
        <v>113.03</v>
      </c>
    </row>
    <row r="27" spans="1:22" s="1" customFormat="1" ht="12.95" customHeight="1" x14ac:dyDescent="0.2"/>
    <row r="28" spans="1:22" s="1" customFormat="1" ht="12.95" customHeight="1" x14ac:dyDescent="0.2">
      <c r="C28" s="29"/>
      <c r="D28" s="29"/>
      <c r="E28" s="29"/>
      <c r="I28" s="29"/>
    </row>
    <row r="29" spans="1:22" s="1" customFormat="1" ht="12.95" customHeight="1" x14ac:dyDescent="0.2">
      <c r="A29" s="67" t="s">
        <v>0</v>
      </c>
      <c r="B29" s="67"/>
      <c r="C29" s="67"/>
      <c r="D29" s="68" t="s">
        <v>1</v>
      </c>
      <c r="E29" s="68"/>
      <c r="F29" s="68"/>
      <c r="G29" s="68"/>
      <c r="H29" s="68"/>
      <c r="I29" s="68"/>
      <c r="J29" s="68"/>
      <c r="K29" s="68"/>
      <c r="L29" s="68"/>
      <c r="M29" s="68"/>
      <c r="N29" s="3"/>
      <c r="O29" s="3" t="s">
        <v>50</v>
      </c>
      <c r="P29" s="2" t="s">
        <v>2</v>
      </c>
      <c r="Q29" s="68" t="s">
        <v>3</v>
      </c>
      <c r="R29" s="68"/>
      <c r="S29" s="68"/>
      <c r="T29" s="68"/>
    </row>
    <row r="30" spans="1:22" s="1" customFormat="1" ht="18.95" customHeight="1" x14ac:dyDescent="0.2">
      <c r="A30" s="4" t="s">
        <v>4</v>
      </c>
      <c r="P30" s="2" t="s">
        <v>5</v>
      </c>
      <c r="Q30" s="68" t="s">
        <v>51</v>
      </c>
      <c r="R30" s="68"/>
      <c r="S30" s="68"/>
      <c r="T30" s="68"/>
    </row>
    <row r="31" spans="1:22" s="1" customFormat="1" ht="12.95" customHeight="1" x14ac:dyDescent="0.2">
      <c r="A31" s="5" t="s">
        <v>6</v>
      </c>
      <c r="G31" s="1" t="s">
        <v>7</v>
      </c>
      <c r="P31" s="2" t="s">
        <v>8</v>
      </c>
      <c r="Q31" s="1" t="s">
        <v>38</v>
      </c>
      <c r="R31" s="1">
        <f>R17+1</f>
        <v>4</v>
      </c>
      <c r="S31" s="1">
        <f>S3</f>
        <v>2</v>
      </c>
      <c r="T31" s="1">
        <f>T3</f>
        <v>2026</v>
      </c>
    </row>
    <row r="32" spans="1:22" s="1" customFormat="1" ht="12.95" customHeight="1" x14ac:dyDescent="0.2">
      <c r="Q32" s="6" t="s">
        <v>10</v>
      </c>
      <c r="R32" s="6"/>
      <c r="S32" s="7" t="s">
        <v>11</v>
      </c>
      <c r="T32" s="7" t="s">
        <v>12</v>
      </c>
    </row>
    <row r="33" spans="1:22" s="1" customFormat="1" ht="38.1" customHeight="1" thickBot="1" x14ac:dyDescent="0.25">
      <c r="A33" s="8" t="s">
        <v>13</v>
      </c>
      <c r="B33" s="69" t="s">
        <v>14</v>
      </c>
      <c r="C33" s="69"/>
      <c r="D33" s="9" t="s">
        <v>15</v>
      </c>
      <c r="E33" s="70" t="s">
        <v>16</v>
      </c>
      <c r="F33" s="70"/>
      <c r="G33" s="70" t="s">
        <v>17</v>
      </c>
      <c r="H33" s="70"/>
      <c r="I33" s="70"/>
      <c r="J33" s="70"/>
      <c r="K33" s="70"/>
      <c r="L33" s="70"/>
      <c r="M33" s="70"/>
      <c r="N33" s="70" t="s">
        <v>18</v>
      </c>
      <c r="O33" s="70"/>
      <c r="P33" s="9" t="s">
        <v>19</v>
      </c>
      <c r="Q33" s="70" t="s">
        <v>20</v>
      </c>
      <c r="R33" s="70"/>
      <c r="S33" s="9" t="s">
        <v>21</v>
      </c>
      <c r="T33" s="9" t="s">
        <v>22</v>
      </c>
      <c r="U33" s="10" t="s">
        <v>23</v>
      </c>
      <c r="V33" s="9" t="s">
        <v>24</v>
      </c>
    </row>
    <row r="34" spans="1:22" s="1" customFormat="1" ht="26.1" customHeight="1" x14ac:dyDescent="0.2">
      <c r="A34" s="11">
        <v>2</v>
      </c>
      <c r="B34" s="12">
        <v>3</v>
      </c>
      <c r="C34" s="13"/>
      <c r="D34" s="11" t="s">
        <v>25</v>
      </c>
      <c r="E34" s="58" t="s">
        <v>27</v>
      </c>
      <c r="F34" s="58"/>
      <c r="G34" s="59" t="s">
        <v>47</v>
      </c>
      <c r="H34" s="59"/>
      <c r="I34" s="59"/>
      <c r="J34" s="59"/>
      <c r="K34" s="59"/>
      <c r="L34" s="59"/>
      <c r="M34" s="59"/>
      <c r="N34" s="58">
        <v>100</v>
      </c>
      <c r="O34" s="58"/>
      <c r="P34" s="38">
        <v>19.899999999999999</v>
      </c>
      <c r="Q34" s="38">
        <v>16.100000000000001</v>
      </c>
      <c r="R34" s="38">
        <v>16.100000000000001</v>
      </c>
      <c r="S34" s="38">
        <v>48.3</v>
      </c>
      <c r="T34" s="38">
        <v>221.3</v>
      </c>
      <c r="U34" s="39">
        <v>412</v>
      </c>
      <c r="V34" s="46">
        <v>59.55</v>
      </c>
    </row>
    <row r="35" spans="1:22" s="1" customFormat="1" ht="12.95" customHeight="1" x14ac:dyDescent="0.2">
      <c r="A35" s="11"/>
      <c r="B35" s="12"/>
      <c r="C35" s="13"/>
      <c r="D35" s="11"/>
      <c r="E35" s="58" t="s">
        <v>28</v>
      </c>
      <c r="F35" s="58"/>
      <c r="G35" s="59" t="s">
        <v>42</v>
      </c>
      <c r="H35" s="59"/>
      <c r="I35" s="59"/>
      <c r="J35" s="59"/>
      <c r="K35" s="59"/>
      <c r="L35" s="59"/>
      <c r="M35" s="59"/>
      <c r="N35" s="58">
        <v>180</v>
      </c>
      <c r="O35" s="58"/>
      <c r="P35" s="40">
        <v>3.78</v>
      </c>
      <c r="Q35" s="38">
        <v>7.9</v>
      </c>
      <c r="R35" s="40">
        <v>8.1</v>
      </c>
      <c r="S35" s="40">
        <v>26.28</v>
      </c>
      <c r="T35" s="40">
        <v>204.37</v>
      </c>
      <c r="U35" s="46" t="s">
        <v>48</v>
      </c>
      <c r="V35" s="46">
        <v>30</v>
      </c>
    </row>
    <row r="36" spans="1:22" s="1" customFormat="1" ht="26.1" customHeight="1" x14ac:dyDescent="0.2">
      <c r="A36" s="11"/>
      <c r="B36" s="12"/>
      <c r="C36" s="13"/>
      <c r="D36" s="11"/>
      <c r="E36" s="58" t="s">
        <v>30</v>
      </c>
      <c r="F36" s="58"/>
      <c r="G36" s="59" t="s">
        <v>44</v>
      </c>
      <c r="H36" s="59"/>
      <c r="I36" s="59"/>
      <c r="J36" s="59"/>
      <c r="K36" s="59"/>
      <c r="L36" s="59"/>
      <c r="M36" s="59"/>
      <c r="N36" s="58">
        <v>200</v>
      </c>
      <c r="O36" s="58"/>
      <c r="P36" s="40">
        <v>1.2</v>
      </c>
      <c r="Q36" s="40">
        <v>0</v>
      </c>
      <c r="R36" s="40">
        <v>0</v>
      </c>
      <c r="S36" s="38">
        <v>31.6</v>
      </c>
      <c r="T36" s="38">
        <v>126</v>
      </c>
      <c r="U36" s="39">
        <v>639</v>
      </c>
      <c r="V36" s="46">
        <v>14.48</v>
      </c>
    </row>
    <row r="37" spans="1:22" s="1" customFormat="1" ht="38.1" customHeight="1" x14ac:dyDescent="0.2">
      <c r="A37" s="11"/>
      <c r="B37" s="12"/>
      <c r="C37" s="13"/>
      <c r="D37" s="11"/>
      <c r="E37" s="58" t="s">
        <v>31</v>
      </c>
      <c r="F37" s="58"/>
      <c r="G37" s="59" t="s">
        <v>32</v>
      </c>
      <c r="H37" s="59"/>
      <c r="I37" s="59"/>
      <c r="J37" s="59"/>
      <c r="K37" s="59"/>
      <c r="L37" s="59"/>
      <c r="M37" s="59"/>
      <c r="N37" s="73">
        <v>40</v>
      </c>
      <c r="O37" s="74"/>
      <c r="P37" s="40">
        <v>1.32</v>
      </c>
      <c r="Q37" s="40">
        <v>0.35</v>
      </c>
      <c r="R37" s="40">
        <v>0.24</v>
      </c>
      <c r="S37" s="40">
        <v>6.68</v>
      </c>
      <c r="T37" s="40">
        <v>34.799999999999997</v>
      </c>
      <c r="U37" s="55" t="s">
        <v>53</v>
      </c>
      <c r="V37" s="46">
        <v>5</v>
      </c>
    </row>
    <row r="38" spans="1:22" s="1" customFormat="1" ht="38.1" customHeight="1" x14ac:dyDescent="0.2">
      <c r="A38" s="11"/>
      <c r="B38" s="12"/>
      <c r="C38" s="13"/>
      <c r="D38" s="11"/>
      <c r="E38" s="58" t="s">
        <v>31</v>
      </c>
      <c r="F38" s="58"/>
      <c r="G38" s="59" t="s">
        <v>45</v>
      </c>
      <c r="H38" s="59"/>
      <c r="I38" s="59"/>
      <c r="J38" s="59"/>
      <c r="K38" s="59"/>
      <c r="L38" s="59"/>
      <c r="M38" s="59"/>
      <c r="N38" s="73">
        <v>30</v>
      </c>
      <c r="O38" s="74"/>
      <c r="P38" s="40">
        <v>0.2</v>
      </c>
      <c r="Q38" s="40">
        <v>0.24</v>
      </c>
      <c r="R38" s="40">
        <v>0</v>
      </c>
      <c r="S38" s="40">
        <v>15</v>
      </c>
      <c r="T38" s="40">
        <v>60</v>
      </c>
      <c r="U38" s="55" t="s">
        <v>53</v>
      </c>
      <c r="V38" s="46">
        <v>4</v>
      </c>
    </row>
    <row r="39" spans="1:22" s="14" customFormat="1" ht="15" customHeight="1" x14ac:dyDescent="0.25">
      <c r="A39" s="15"/>
      <c r="B39" s="16"/>
      <c r="C39" s="17"/>
      <c r="D39" s="18"/>
      <c r="E39" s="60" t="s">
        <v>33</v>
      </c>
      <c r="F39" s="60"/>
      <c r="G39" s="19"/>
      <c r="H39" s="20"/>
      <c r="I39" s="20"/>
      <c r="J39" s="20"/>
      <c r="K39" s="20"/>
      <c r="L39" s="20"/>
      <c r="M39" s="21"/>
      <c r="N39" s="80">
        <f>N38+N37+N36+N35+N34</f>
        <v>550</v>
      </c>
      <c r="O39" s="81"/>
      <c r="P39" s="35">
        <f>P38+P37+P36+P35+P34</f>
        <v>26.4</v>
      </c>
      <c r="Q39" s="80">
        <f>R38+Q37+R36+Q35+Q34</f>
        <v>24.35</v>
      </c>
      <c r="R39" s="81"/>
      <c r="S39" s="35">
        <f>S38+S37+S36+S35+S34</f>
        <v>127.86</v>
      </c>
      <c r="T39" s="35">
        <f>T38+T37+T36+T35+T34</f>
        <v>646.47</v>
      </c>
      <c r="U39" s="36"/>
      <c r="V39" s="37">
        <f>V38+V37+V36+V35+V34</f>
        <v>113.03</v>
      </c>
    </row>
    <row r="40" spans="1:22" s="1" customFormat="1" ht="15" customHeight="1" x14ac:dyDescent="0.2">
      <c r="A40" s="24"/>
      <c r="B40" s="25"/>
      <c r="C40" s="26"/>
      <c r="D40" s="63" t="s">
        <v>34</v>
      </c>
      <c r="E40" s="63"/>
      <c r="F40" s="63"/>
      <c r="G40" s="25"/>
      <c r="H40" s="27"/>
      <c r="I40" s="27"/>
      <c r="J40" s="27"/>
      <c r="K40" s="27"/>
      <c r="L40" s="27"/>
      <c r="M40" s="26"/>
      <c r="N40" s="82">
        <f>N39</f>
        <v>550</v>
      </c>
      <c r="O40" s="83"/>
      <c r="P40" s="42">
        <f>P39</f>
        <v>26.4</v>
      </c>
      <c r="Q40" s="82">
        <f>Q39</f>
        <v>24.35</v>
      </c>
      <c r="R40" s="83"/>
      <c r="S40" s="42">
        <f>S39</f>
        <v>127.86</v>
      </c>
      <c r="T40" s="42">
        <f>T39</f>
        <v>646.47</v>
      </c>
      <c r="U40" s="43"/>
      <c r="V40" s="44">
        <f>V39</f>
        <v>113.03</v>
      </c>
    </row>
    <row r="41" spans="1:22" s="1" customFormat="1" ht="12.95" customHeight="1" x14ac:dyDescent="0.2"/>
    <row r="42" spans="1:22" s="1" customFormat="1" ht="12.95" customHeight="1" x14ac:dyDescent="0.2">
      <c r="C42" s="29"/>
      <c r="D42" s="29"/>
      <c r="E42" s="29"/>
      <c r="I42" s="29"/>
    </row>
    <row r="43" spans="1:22" s="1" customFormat="1" ht="12.95" customHeight="1" x14ac:dyDescent="0.2">
      <c r="A43" s="67" t="s">
        <v>0</v>
      </c>
      <c r="B43" s="67"/>
      <c r="C43" s="67"/>
      <c r="D43" s="68" t="s">
        <v>1</v>
      </c>
      <c r="E43" s="68"/>
      <c r="F43" s="68"/>
      <c r="G43" s="68"/>
      <c r="H43" s="68"/>
      <c r="I43" s="68"/>
      <c r="J43" s="68"/>
      <c r="K43" s="68"/>
      <c r="L43" s="68"/>
      <c r="M43" s="68"/>
      <c r="N43" s="3"/>
      <c r="O43" s="3" t="s">
        <v>50</v>
      </c>
      <c r="P43" s="2" t="s">
        <v>2</v>
      </c>
      <c r="Q43" s="68" t="s">
        <v>3</v>
      </c>
      <c r="R43" s="68"/>
      <c r="S43" s="68"/>
      <c r="T43" s="68"/>
    </row>
    <row r="44" spans="1:22" s="1" customFormat="1" ht="18.95" customHeight="1" x14ac:dyDescent="0.2">
      <c r="A44" s="4" t="s">
        <v>4</v>
      </c>
      <c r="P44" s="2" t="s">
        <v>5</v>
      </c>
      <c r="Q44" s="68" t="s">
        <v>51</v>
      </c>
      <c r="R44" s="68"/>
      <c r="S44" s="68"/>
      <c r="T44" s="68"/>
    </row>
    <row r="45" spans="1:22" s="1" customFormat="1" ht="12.95" customHeight="1" x14ac:dyDescent="0.2">
      <c r="A45" s="5" t="s">
        <v>6</v>
      </c>
      <c r="G45" s="1" t="s">
        <v>7</v>
      </c>
      <c r="P45" s="2" t="s">
        <v>8</v>
      </c>
      <c r="Q45" s="1" t="s">
        <v>39</v>
      </c>
      <c r="R45" s="1">
        <f>R31+1</f>
        <v>5</v>
      </c>
      <c r="S45" s="1">
        <f>S3</f>
        <v>2</v>
      </c>
      <c r="T45" s="1">
        <f>T3</f>
        <v>2026</v>
      </c>
    </row>
    <row r="46" spans="1:22" s="1" customFormat="1" ht="12.95" customHeight="1" x14ac:dyDescent="0.2">
      <c r="Q46" s="6" t="s">
        <v>10</v>
      </c>
      <c r="R46" s="6"/>
      <c r="S46" s="7" t="s">
        <v>11</v>
      </c>
      <c r="T46" s="7" t="s">
        <v>12</v>
      </c>
    </row>
    <row r="47" spans="1:22" s="1" customFormat="1" ht="38.1" customHeight="1" thickBot="1" x14ac:dyDescent="0.25">
      <c r="A47" s="8" t="s">
        <v>13</v>
      </c>
      <c r="B47" s="69" t="s">
        <v>14</v>
      </c>
      <c r="C47" s="69"/>
      <c r="D47" s="9" t="s">
        <v>15</v>
      </c>
      <c r="E47" s="70" t="s">
        <v>16</v>
      </c>
      <c r="F47" s="70"/>
      <c r="G47" s="70" t="s">
        <v>17</v>
      </c>
      <c r="H47" s="70"/>
      <c r="I47" s="70"/>
      <c r="J47" s="70"/>
      <c r="K47" s="70"/>
      <c r="L47" s="70"/>
      <c r="M47" s="70"/>
      <c r="N47" s="70" t="s">
        <v>18</v>
      </c>
      <c r="O47" s="70"/>
      <c r="P47" s="9" t="s">
        <v>19</v>
      </c>
      <c r="Q47" s="70" t="s">
        <v>20</v>
      </c>
      <c r="R47" s="70"/>
      <c r="S47" s="9" t="s">
        <v>21</v>
      </c>
      <c r="T47" s="9" t="s">
        <v>22</v>
      </c>
      <c r="U47" s="10" t="s">
        <v>23</v>
      </c>
      <c r="V47" s="9" t="s">
        <v>24</v>
      </c>
    </row>
    <row r="48" spans="1:22" s="1" customFormat="1" ht="38.1" customHeight="1" x14ac:dyDescent="0.2">
      <c r="A48" s="11">
        <v>2</v>
      </c>
      <c r="B48" s="58" t="s">
        <v>29</v>
      </c>
      <c r="C48" s="58"/>
      <c r="D48" s="11" t="s">
        <v>25</v>
      </c>
      <c r="E48" s="58" t="s">
        <v>27</v>
      </c>
      <c r="F48" s="58"/>
      <c r="G48" s="59" t="s">
        <v>57</v>
      </c>
      <c r="H48" s="59"/>
      <c r="I48" s="59"/>
      <c r="J48" s="59"/>
      <c r="K48" s="59"/>
      <c r="L48" s="59"/>
      <c r="M48" s="59"/>
      <c r="N48" s="73">
        <v>120</v>
      </c>
      <c r="O48" s="74"/>
      <c r="P48" s="40">
        <v>17.3</v>
      </c>
      <c r="Q48" s="40">
        <v>18.8</v>
      </c>
      <c r="R48" s="40">
        <v>17.22</v>
      </c>
      <c r="S48" s="40">
        <v>5.75</v>
      </c>
      <c r="T48" s="40">
        <v>133.22</v>
      </c>
      <c r="U48" s="54">
        <v>493</v>
      </c>
      <c r="V48" s="48">
        <v>62.4</v>
      </c>
    </row>
    <row r="49" spans="1:22" s="1" customFormat="1" ht="26.1" customHeight="1" x14ac:dyDescent="0.2">
      <c r="A49" s="11"/>
      <c r="B49" s="12"/>
      <c r="C49" s="13"/>
      <c r="D49" s="11"/>
      <c r="E49" s="58" t="s">
        <v>28</v>
      </c>
      <c r="F49" s="58"/>
      <c r="G49" s="77" t="s">
        <v>58</v>
      </c>
      <c r="H49" s="78"/>
      <c r="I49" s="78"/>
      <c r="J49" s="78"/>
      <c r="K49" s="78"/>
      <c r="L49" s="78"/>
      <c r="M49" s="79"/>
      <c r="N49" s="73">
        <v>180</v>
      </c>
      <c r="O49" s="74"/>
      <c r="P49" s="40">
        <v>4.78</v>
      </c>
      <c r="Q49" s="40">
        <v>0.35</v>
      </c>
      <c r="R49" s="40">
        <v>6.66</v>
      </c>
      <c r="S49" s="40">
        <v>41.16</v>
      </c>
      <c r="T49" s="40">
        <v>245</v>
      </c>
      <c r="U49" s="55" t="s">
        <v>59</v>
      </c>
      <c r="V49" s="48">
        <v>25</v>
      </c>
    </row>
    <row r="50" spans="1:22" s="1" customFormat="1" ht="12.95" customHeight="1" x14ac:dyDescent="0.2">
      <c r="A50" s="11"/>
      <c r="B50" s="12"/>
      <c r="C50" s="13"/>
      <c r="D50" s="11"/>
      <c r="E50" s="58" t="s">
        <v>30</v>
      </c>
      <c r="F50" s="58"/>
      <c r="G50" s="59" t="s">
        <v>63</v>
      </c>
      <c r="H50" s="59"/>
      <c r="I50" s="59"/>
      <c r="J50" s="59"/>
      <c r="K50" s="59"/>
      <c r="L50" s="59"/>
      <c r="M50" s="59"/>
      <c r="N50" s="73">
        <v>200</v>
      </c>
      <c r="O50" s="74"/>
      <c r="P50" s="40">
        <v>0.2</v>
      </c>
      <c r="Q50" s="40">
        <v>0</v>
      </c>
      <c r="R50" s="40">
        <v>0</v>
      </c>
      <c r="S50" s="57">
        <v>20.010000000000002</v>
      </c>
      <c r="T50" s="57">
        <v>132</v>
      </c>
      <c r="U50" s="54">
        <v>632</v>
      </c>
      <c r="V50" s="48">
        <v>16.63</v>
      </c>
    </row>
    <row r="51" spans="1:22" s="1" customFormat="1" ht="38.1" customHeight="1" x14ac:dyDescent="0.2">
      <c r="A51" s="11"/>
      <c r="B51" s="12"/>
      <c r="C51" s="13"/>
      <c r="D51" s="11"/>
      <c r="E51" s="58" t="s">
        <v>31</v>
      </c>
      <c r="F51" s="58"/>
      <c r="G51" s="59" t="s">
        <v>32</v>
      </c>
      <c r="H51" s="59"/>
      <c r="I51" s="59"/>
      <c r="J51" s="59"/>
      <c r="K51" s="59"/>
      <c r="L51" s="59"/>
      <c r="M51" s="59"/>
      <c r="N51" s="73">
        <v>30</v>
      </c>
      <c r="O51" s="74"/>
      <c r="P51" s="40">
        <v>2.81</v>
      </c>
      <c r="Q51" s="40">
        <v>0.35</v>
      </c>
      <c r="R51" s="40">
        <v>0.35</v>
      </c>
      <c r="S51" s="40">
        <v>17.21</v>
      </c>
      <c r="T51" s="40">
        <v>122.4</v>
      </c>
      <c r="U51" s="55" t="s">
        <v>53</v>
      </c>
      <c r="V51" s="46">
        <v>5</v>
      </c>
    </row>
    <row r="52" spans="1:22" s="1" customFormat="1" ht="38.1" customHeight="1" x14ac:dyDescent="0.2">
      <c r="A52" s="11"/>
      <c r="B52" s="12"/>
      <c r="C52" s="13"/>
      <c r="D52" s="11"/>
      <c r="E52" s="58" t="s">
        <v>31</v>
      </c>
      <c r="F52" s="58"/>
      <c r="G52" s="59" t="s">
        <v>45</v>
      </c>
      <c r="H52" s="59"/>
      <c r="I52" s="59"/>
      <c r="J52" s="59"/>
      <c r="K52" s="59"/>
      <c r="L52" s="59"/>
      <c r="M52" s="59"/>
      <c r="N52" s="73">
        <v>20</v>
      </c>
      <c r="O52" s="74"/>
      <c r="P52" s="40">
        <v>1.32</v>
      </c>
      <c r="Q52" s="40">
        <v>0.24</v>
      </c>
      <c r="R52" s="40">
        <v>0.24</v>
      </c>
      <c r="S52" s="40">
        <v>6.68</v>
      </c>
      <c r="T52" s="40">
        <v>34.799999999999997</v>
      </c>
      <c r="U52" s="55" t="s">
        <v>53</v>
      </c>
      <c r="V52" s="46">
        <v>4</v>
      </c>
    </row>
    <row r="53" spans="1:22" s="14" customFormat="1" ht="15" customHeight="1" x14ac:dyDescent="0.25">
      <c r="A53" s="15"/>
      <c r="B53" s="16"/>
      <c r="C53" s="17"/>
      <c r="D53" s="18"/>
      <c r="E53" s="60" t="s">
        <v>33</v>
      </c>
      <c r="F53" s="60"/>
      <c r="G53" s="19"/>
      <c r="H53" s="20"/>
      <c r="I53" s="20"/>
      <c r="J53" s="20"/>
      <c r="K53" s="20"/>
      <c r="L53" s="20"/>
      <c r="M53" s="21"/>
      <c r="N53" s="75">
        <f>N52+N51+N50+N49+N48</f>
        <v>550</v>
      </c>
      <c r="O53" s="75"/>
      <c r="P53" s="35">
        <f>P52+P51+P50+P49+P48</f>
        <v>26.41</v>
      </c>
      <c r="Q53" s="76">
        <f>R52+R51+R50+R49+R48</f>
        <v>24.47</v>
      </c>
      <c r="R53" s="76"/>
      <c r="S53" s="35">
        <f>S52+S51+S50+S49+S48</f>
        <v>90.81</v>
      </c>
      <c r="T53" s="35">
        <f>T52+T51+T50+T49+T48</f>
        <v>667.42000000000007</v>
      </c>
      <c r="U53" s="45"/>
      <c r="V53" s="35">
        <f>V52+V51+V50+V49+V48</f>
        <v>113.03</v>
      </c>
    </row>
    <row r="54" spans="1:22" s="1" customFormat="1" ht="15" customHeight="1" x14ac:dyDescent="0.2">
      <c r="A54" s="24"/>
      <c r="B54" s="25"/>
      <c r="C54" s="26"/>
      <c r="D54" s="63" t="s">
        <v>34</v>
      </c>
      <c r="E54" s="63"/>
      <c r="F54" s="63"/>
      <c r="G54" s="25"/>
      <c r="H54" s="27"/>
      <c r="I54" s="27"/>
      <c r="J54" s="27"/>
      <c r="K54" s="27"/>
      <c r="L54" s="27"/>
      <c r="M54" s="26"/>
      <c r="N54" s="72">
        <f>N53</f>
        <v>550</v>
      </c>
      <c r="O54" s="72"/>
      <c r="P54" s="42">
        <f>P53</f>
        <v>26.41</v>
      </c>
      <c r="Q54" s="66">
        <f>Q53</f>
        <v>24.47</v>
      </c>
      <c r="R54" s="66"/>
      <c r="S54" s="42">
        <f>S53</f>
        <v>90.81</v>
      </c>
      <c r="T54" s="42">
        <f>T53</f>
        <v>667.42000000000007</v>
      </c>
      <c r="U54" s="42"/>
      <c r="V54" s="42">
        <f>V53</f>
        <v>113.03</v>
      </c>
    </row>
    <row r="55" spans="1:22" s="1" customFormat="1" ht="12.95" customHeight="1" x14ac:dyDescent="0.2"/>
    <row r="56" spans="1:22" s="1" customFormat="1" ht="12.95" customHeight="1" x14ac:dyDescent="0.2">
      <c r="C56" s="29"/>
      <c r="D56" s="29"/>
      <c r="E56" s="29"/>
      <c r="I56" s="29"/>
    </row>
    <row r="57" spans="1:22" s="1" customFormat="1" ht="12.95" customHeight="1" x14ac:dyDescent="0.2">
      <c r="A57" s="67" t="s">
        <v>0</v>
      </c>
      <c r="B57" s="67"/>
      <c r="C57" s="67"/>
      <c r="D57" s="68" t="s">
        <v>1</v>
      </c>
      <c r="E57" s="68"/>
      <c r="F57" s="68"/>
      <c r="G57" s="68"/>
      <c r="H57" s="68"/>
      <c r="I57" s="68"/>
      <c r="J57" s="68"/>
      <c r="K57" s="68"/>
      <c r="L57" s="68"/>
      <c r="M57" s="68"/>
      <c r="N57" s="3"/>
      <c r="O57" s="3" t="s">
        <v>50</v>
      </c>
      <c r="P57" s="2" t="s">
        <v>2</v>
      </c>
      <c r="Q57" s="68" t="s">
        <v>3</v>
      </c>
      <c r="R57" s="68"/>
      <c r="S57" s="68"/>
      <c r="T57" s="68"/>
    </row>
    <row r="58" spans="1:22" s="1" customFormat="1" ht="18.95" customHeight="1" x14ac:dyDescent="0.2">
      <c r="A58" s="4" t="s">
        <v>4</v>
      </c>
      <c r="P58" s="2" t="s">
        <v>5</v>
      </c>
      <c r="Q58" s="68" t="s">
        <v>51</v>
      </c>
      <c r="R58" s="68"/>
      <c r="S58" s="68"/>
      <c r="T58" s="68"/>
    </row>
    <row r="59" spans="1:22" s="1" customFormat="1" ht="12.95" customHeight="1" x14ac:dyDescent="0.2">
      <c r="A59" s="5" t="s">
        <v>6</v>
      </c>
      <c r="G59" s="1" t="s">
        <v>7</v>
      </c>
      <c r="P59" s="2" t="s">
        <v>8</v>
      </c>
      <c r="Q59" s="1" t="s">
        <v>41</v>
      </c>
      <c r="R59" s="1">
        <f>R45+1</f>
        <v>6</v>
      </c>
      <c r="S59" s="1">
        <f>S3</f>
        <v>2</v>
      </c>
      <c r="T59" s="1">
        <f>T3</f>
        <v>2026</v>
      </c>
    </row>
    <row r="60" spans="1:22" s="1" customFormat="1" ht="12.95" customHeight="1" x14ac:dyDescent="0.2">
      <c r="Q60" s="6" t="s">
        <v>10</v>
      </c>
      <c r="R60" s="6"/>
      <c r="S60" s="7" t="s">
        <v>11</v>
      </c>
      <c r="T60" s="7" t="s">
        <v>12</v>
      </c>
    </row>
    <row r="61" spans="1:22" s="1" customFormat="1" ht="38.1" customHeight="1" thickBot="1" x14ac:dyDescent="0.25">
      <c r="A61" s="8" t="s">
        <v>13</v>
      </c>
      <c r="B61" s="69" t="s">
        <v>14</v>
      </c>
      <c r="C61" s="69"/>
      <c r="D61" s="9" t="s">
        <v>15</v>
      </c>
      <c r="E61" s="70" t="s">
        <v>16</v>
      </c>
      <c r="F61" s="70"/>
      <c r="G61" s="70" t="s">
        <v>17</v>
      </c>
      <c r="H61" s="70"/>
      <c r="I61" s="70"/>
      <c r="J61" s="70"/>
      <c r="K61" s="70"/>
      <c r="L61" s="70"/>
      <c r="M61" s="70"/>
      <c r="N61" s="70" t="s">
        <v>18</v>
      </c>
      <c r="O61" s="70"/>
      <c r="P61" s="9" t="s">
        <v>19</v>
      </c>
      <c r="Q61" s="70" t="s">
        <v>20</v>
      </c>
      <c r="R61" s="70"/>
      <c r="S61" s="9" t="s">
        <v>21</v>
      </c>
      <c r="T61" s="9" t="s">
        <v>22</v>
      </c>
      <c r="U61" s="10" t="s">
        <v>23</v>
      </c>
      <c r="V61" s="9" t="s">
        <v>24</v>
      </c>
    </row>
    <row r="62" spans="1:22" s="1" customFormat="1" ht="38.1" customHeight="1" x14ac:dyDescent="0.2">
      <c r="A62" s="11">
        <v>2</v>
      </c>
      <c r="B62" s="58" t="s">
        <v>40</v>
      </c>
      <c r="C62" s="58"/>
      <c r="D62" s="11" t="s">
        <v>25</v>
      </c>
      <c r="E62" s="58" t="s">
        <v>26</v>
      </c>
      <c r="F62" s="58"/>
      <c r="G62" s="59" t="s">
        <v>60</v>
      </c>
      <c r="H62" s="59"/>
      <c r="I62" s="59"/>
      <c r="J62" s="59"/>
      <c r="K62" s="59"/>
      <c r="L62" s="59"/>
      <c r="M62" s="59"/>
      <c r="N62" s="71">
        <v>100</v>
      </c>
      <c r="O62" s="58"/>
      <c r="P62" s="38">
        <v>1.3</v>
      </c>
      <c r="Q62" s="38">
        <v>3</v>
      </c>
      <c r="R62" s="38">
        <v>3</v>
      </c>
      <c r="S62" s="38">
        <v>7.3</v>
      </c>
      <c r="T62" s="38">
        <v>89</v>
      </c>
      <c r="U62" s="39">
        <v>612</v>
      </c>
      <c r="V62" s="48">
        <v>10.3</v>
      </c>
    </row>
    <row r="63" spans="1:22" s="1" customFormat="1" ht="26.1" customHeight="1" x14ac:dyDescent="0.2">
      <c r="A63" s="11"/>
      <c r="B63" s="12"/>
      <c r="C63" s="13"/>
      <c r="D63" s="11"/>
      <c r="E63" s="58" t="s">
        <v>27</v>
      </c>
      <c r="F63" s="58"/>
      <c r="G63" s="59" t="s">
        <v>61</v>
      </c>
      <c r="H63" s="59"/>
      <c r="I63" s="59"/>
      <c r="J63" s="59"/>
      <c r="K63" s="59"/>
      <c r="L63" s="59"/>
      <c r="M63" s="59"/>
      <c r="N63" s="71">
        <v>260</v>
      </c>
      <c r="O63" s="58"/>
      <c r="P63" s="40">
        <v>15.27</v>
      </c>
      <c r="Q63" s="40">
        <v>9.5399999999999991</v>
      </c>
      <c r="R63" s="40">
        <v>9.5399999999999991</v>
      </c>
      <c r="S63" s="40">
        <v>11.15</v>
      </c>
      <c r="T63" s="40">
        <v>189.77</v>
      </c>
      <c r="U63" s="39">
        <v>374</v>
      </c>
      <c r="V63" s="52">
        <v>80.81</v>
      </c>
    </row>
    <row r="64" spans="1:22" s="1" customFormat="1" ht="12.95" customHeight="1" x14ac:dyDescent="0.2">
      <c r="A64" s="11"/>
      <c r="B64" s="12"/>
      <c r="C64" s="13"/>
      <c r="D64" s="11"/>
      <c r="E64" s="58" t="s">
        <v>37</v>
      </c>
      <c r="F64" s="58"/>
      <c r="G64" s="59" t="s">
        <v>44</v>
      </c>
      <c r="H64" s="59"/>
      <c r="I64" s="59"/>
      <c r="J64" s="59"/>
      <c r="K64" s="59"/>
      <c r="L64" s="59"/>
      <c r="M64" s="59"/>
      <c r="N64" s="58">
        <v>200</v>
      </c>
      <c r="O64" s="58"/>
      <c r="P64" s="40">
        <v>0.2</v>
      </c>
      <c r="Q64" s="40">
        <v>0</v>
      </c>
      <c r="R64" s="40">
        <v>0</v>
      </c>
      <c r="S64" s="40">
        <v>15</v>
      </c>
      <c r="T64" s="40">
        <v>60</v>
      </c>
      <c r="U64" s="39" t="s">
        <v>49</v>
      </c>
      <c r="V64" s="52">
        <v>12.92</v>
      </c>
    </row>
    <row r="65" spans="1:22" s="1" customFormat="1" ht="38.1" customHeight="1" x14ac:dyDescent="0.2">
      <c r="A65" s="11"/>
      <c r="B65" s="12"/>
      <c r="C65" s="13"/>
      <c r="D65" s="11"/>
      <c r="E65" s="58" t="s">
        <v>31</v>
      </c>
      <c r="F65" s="58"/>
      <c r="G65" s="59" t="s">
        <v>32</v>
      </c>
      <c r="H65" s="59"/>
      <c r="I65" s="59"/>
      <c r="J65" s="59"/>
      <c r="K65" s="59"/>
      <c r="L65" s="59"/>
      <c r="M65" s="59"/>
      <c r="N65" s="58">
        <v>30</v>
      </c>
      <c r="O65" s="58"/>
      <c r="P65" s="40">
        <v>2.81</v>
      </c>
      <c r="Q65" s="40">
        <v>0.35</v>
      </c>
      <c r="R65" s="40">
        <v>0.35</v>
      </c>
      <c r="S65" s="40">
        <v>17.21</v>
      </c>
      <c r="T65" s="40">
        <v>122.4</v>
      </c>
      <c r="U65" s="50" t="s">
        <v>46</v>
      </c>
      <c r="V65" s="50">
        <v>5</v>
      </c>
    </row>
    <row r="66" spans="1:22" s="1" customFormat="1" ht="38.1" customHeight="1" x14ac:dyDescent="0.2">
      <c r="A66" s="11"/>
      <c r="B66" s="12"/>
      <c r="C66" s="13"/>
      <c r="D66" s="11"/>
      <c r="E66" s="58" t="s">
        <v>31</v>
      </c>
      <c r="F66" s="58"/>
      <c r="G66" s="59" t="s">
        <v>45</v>
      </c>
      <c r="H66" s="59"/>
      <c r="I66" s="59"/>
      <c r="J66" s="59"/>
      <c r="K66" s="59"/>
      <c r="L66" s="59"/>
      <c r="M66" s="59"/>
      <c r="N66" s="58">
        <v>20</v>
      </c>
      <c r="O66" s="58"/>
      <c r="P66" s="40">
        <v>1.32</v>
      </c>
      <c r="Q66" s="40">
        <v>0.24</v>
      </c>
      <c r="R66" s="40">
        <v>0.24</v>
      </c>
      <c r="S66" s="40">
        <v>6.68</v>
      </c>
      <c r="T66" s="40">
        <v>34.799999999999997</v>
      </c>
      <c r="U66" s="50" t="s">
        <v>46</v>
      </c>
      <c r="V66" s="50">
        <v>4</v>
      </c>
    </row>
    <row r="67" spans="1:22" s="14" customFormat="1" ht="15" customHeight="1" x14ac:dyDescent="0.25">
      <c r="A67" s="15"/>
      <c r="B67" s="16"/>
      <c r="C67" s="17"/>
      <c r="D67" s="18"/>
      <c r="E67" s="60" t="s">
        <v>33</v>
      </c>
      <c r="F67" s="60"/>
      <c r="G67" s="19"/>
      <c r="H67" s="20"/>
      <c r="I67" s="20"/>
      <c r="J67" s="20"/>
      <c r="K67" s="20"/>
      <c r="L67" s="20"/>
      <c r="M67" s="21"/>
      <c r="N67" s="58">
        <f>SUM(N62:O66)</f>
        <v>610</v>
      </c>
      <c r="O67" s="58"/>
      <c r="P67" s="51">
        <f>SUM(P62:P66)</f>
        <v>20.9</v>
      </c>
      <c r="Q67" s="61">
        <f>R66+R65+R64+R63+R62</f>
        <v>13.129999999999999</v>
      </c>
      <c r="R67" s="62"/>
      <c r="S67" s="51">
        <f>SUM(S62:S66)</f>
        <v>57.34</v>
      </c>
      <c r="T67" s="51">
        <f>SUM(T62:T66)</f>
        <v>495.96999999999997</v>
      </c>
      <c r="U67" s="36"/>
      <c r="V67" s="53">
        <f>SUM(V62:V66)</f>
        <v>113.03</v>
      </c>
    </row>
    <row r="68" spans="1:22" s="1" customFormat="1" ht="15" customHeight="1" thickBot="1" x14ac:dyDescent="0.25">
      <c r="A68" s="24"/>
      <c r="B68" s="25"/>
      <c r="C68" s="26"/>
      <c r="D68" s="63" t="s">
        <v>34</v>
      </c>
      <c r="E68" s="63"/>
      <c r="F68" s="63"/>
      <c r="G68" s="25"/>
      <c r="H68" s="27"/>
      <c r="I68" s="27"/>
      <c r="J68" s="27"/>
      <c r="K68" s="27"/>
      <c r="L68" s="27"/>
      <c r="M68" s="26"/>
      <c r="N68" s="64">
        <f>N67</f>
        <v>610</v>
      </c>
      <c r="O68" s="65"/>
      <c r="P68" s="30">
        <f>P67</f>
        <v>20.9</v>
      </c>
      <c r="Q68" s="64">
        <f>Q67</f>
        <v>13.129999999999999</v>
      </c>
      <c r="R68" s="65"/>
      <c r="S68" s="30">
        <f>S67</f>
        <v>57.34</v>
      </c>
      <c r="T68" s="30">
        <f>T67</f>
        <v>495.96999999999997</v>
      </c>
      <c r="U68" s="28"/>
      <c r="V68" s="30">
        <f>V67</f>
        <v>113.03</v>
      </c>
    </row>
    <row r="69" spans="1:22" s="1" customFormat="1" ht="12.95" customHeight="1" x14ac:dyDescent="0.2"/>
    <row r="70" spans="1:22" s="1" customFormat="1" ht="12.95" customHeight="1" x14ac:dyDescent="0.2">
      <c r="C70" s="29"/>
      <c r="D70" s="29"/>
      <c r="E70" s="29"/>
      <c r="I70" s="29"/>
    </row>
  </sheetData>
  <mergeCells count="153"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E6:F6"/>
    <mergeCell ref="G6:M6"/>
    <mergeCell ref="N6:O6"/>
    <mergeCell ref="E7:F7"/>
    <mergeCell ref="G7:M7"/>
    <mergeCell ref="N7:O7"/>
    <mergeCell ref="Q7:R7"/>
    <mergeCell ref="E8:F8"/>
    <mergeCell ref="G8:M8"/>
    <mergeCell ref="N8:O8"/>
    <mergeCell ref="E9:F9"/>
    <mergeCell ref="G9:M9"/>
    <mergeCell ref="N9:O9"/>
    <mergeCell ref="E10:F10"/>
    <mergeCell ref="G10:M10"/>
    <mergeCell ref="N10:O10"/>
    <mergeCell ref="E11:F11"/>
    <mergeCell ref="N11:O11"/>
    <mergeCell ref="Q11:R11"/>
    <mergeCell ref="D12:F12"/>
    <mergeCell ref="N12:O12"/>
    <mergeCell ref="Q12:R12"/>
    <mergeCell ref="A15:C15"/>
    <mergeCell ref="D15:M15"/>
    <mergeCell ref="Q15:T15"/>
    <mergeCell ref="E20:F20"/>
    <mergeCell ref="G20:M20"/>
    <mergeCell ref="N20:O20"/>
    <mergeCell ref="E21:F21"/>
    <mergeCell ref="G21:M21"/>
    <mergeCell ref="N21:O21"/>
    <mergeCell ref="Q16:T16"/>
    <mergeCell ref="B19:C19"/>
    <mergeCell ref="E19:F19"/>
    <mergeCell ref="G19:M19"/>
    <mergeCell ref="N19:O19"/>
    <mergeCell ref="Q19:R19"/>
    <mergeCell ref="E22:F22"/>
    <mergeCell ref="G22:M22"/>
    <mergeCell ref="N22:O22"/>
    <mergeCell ref="E23:F23"/>
    <mergeCell ref="G23:M23"/>
    <mergeCell ref="N23:O23"/>
    <mergeCell ref="E24:F24"/>
    <mergeCell ref="G24:M24"/>
    <mergeCell ref="N24:O24"/>
    <mergeCell ref="E25:F25"/>
    <mergeCell ref="N25:O25"/>
    <mergeCell ref="Q25:R25"/>
    <mergeCell ref="D26:F26"/>
    <mergeCell ref="N26:O26"/>
    <mergeCell ref="Q26:R26"/>
    <mergeCell ref="A29:C29"/>
    <mergeCell ref="D29:M29"/>
    <mergeCell ref="Q29:T29"/>
    <mergeCell ref="Q30:T30"/>
    <mergeCell ref="B33:C33"/>
    <mergeCell ref="E33:F33"/>
    <mergeCell ref="G33:M33"/>
    <mergeCell ref="N33:O33"/>
    <mergeCell ref="Q33:R33"/>
    <mergeCell ref="E34:F34"/>
    <mergeCell ref="G34:M34"/>
    <mergeCell ref="N34:O34"/>
    <mergeCell ref="E35:F35"/>
    <mergeCell ref="G35:M35"/>
    <mergeCell ref="N35:O35"/>
    <mergeCell ref="E36:F36"/>
    <mergeCell ref="G36:M36"/>
    <mergeCell ref="N36:O36"/>
    <mergeCell ref="E37:F37"/>
    <mergeCell ref="G37:M37"/>
    <mergeCell ref="N37:O37"/>
    <mergeCell ref="E38:F38"/>
    <mergeCell ref="G38:M38"/>
    <mergeCell ref="N38:O38"/>
    <mergeCell ref="E39:F39"/>
    <mergeCell ref="N39:O39"/>
    <mergeCell ref="Q39:R39"/>
    <mergeCell ref="D40:F40"/>
    <mergeCell ref="N40:O40"/>
    <mergeCell ref="Q40:R40"/>
    <mergeCell ref="A43:C43"/>
    <mergeCell ref="D43:M43"/>
    <mergeCell ref="Q43:T43"/>
    <mergeCell ref="Q44:T44"/>
    <mergeCell ref="B47:C47"/>
    <mergeCell ref="E47:F47"/>
    <mergeCell ref="G47:M47"/>
    <mergeCell ref="N47:O47"/>
    <mergeCell ref="Q47:R47"/>
    <mergeCell ref="Q53:R53"/>
    <mergeCell ref="E50:F50"/>
    <mergeCell ref="G50:M50"/>
    <mergeCell ref="N50:O50"/>
    <mergeCell ref="B48:C48"/>
    <mergeCell ref="E48:F48"/>
    <mergeCell ref="G48:M48"/>
    <mergeCell ref="N48:O48"/>
    <mergeCell ref="E49:F49"/>
    <mergeCell ref="G49:M49"/>
    <mergeCell ref="N49:O49"/>
    <mergeCell ref="N54:O54"/>
    <mergeCell ref="E51:F51"/>
    <mergeCell ref="G51:M51"/>
    <mergeCell ref="N51:O51"/>
    <mergeCell ref="E52:F52"/>
    <mergeCell ref="G52:M52"/>
    <mergeCell ref="N52:O52"/>
    <mergeCell ref="E53:F53"/>
    <mergeCell ref="N53:O53"/>
    <mergeCell ref="G64:M64"/>
    <mergeCell ref="N64:O64"/>
    <mergeCell ref="E64:F64"/>
    <mergeCell ref="E65:F65"/>
    <mergeCell ref="G65:M65"/>
    <mergeCell ref="N65:O65"/>
    <mergeCell ref="Q54:R54"/>
    <mergeCell ref="A57:C57"/>
    <mergeCell ref="D57:M57"/>
    <mergeCell ref="Q57:T57"/>
    <mergeCell ref="Q58:T58"/>
    <mergeCell ref="B61:C61"/>
    <mergeCell ref="E61:F61"/>
    <mergeCell ref="G61:M61"/>
    <mergeCell ref="N61:O61"/>
    <mergeCell ref="Q61:R61"/>
    <mergeCell ref="B62:C62"/>
    <mergeCell ref="E62:F62"/>
    <mergeCell ref="G62:M62"/>
    <mergeCell ref="N62:O62"/>
    <mergeCell ref="E63:F63"/>
    <mergeCell ref="G63:M63"/>
    <mergeCell ref="N63:O63"/>
    <mergeCell ref="D54:F54"/>
    <mergeCell ref="E66:F66"/>
    <mergeCell ref="G66:M66"/>
    <mergeCell ref="N66:O66"/>
    <mergeCell ref="E67:F67"/>
    <mergeCell ref="N67:O67"/>
    <mergeCell ref="Q67:R67"/>
    <mergeCell ref="D68:F68"/>
    <mergeCell ref="N68:O68"/>
    <mergeCell ref="Q68:R68"/>
  </mergeCells>
  <pageMargins left="0.39370078740157483" right="0.39370078740157483" top="0.39370078740157483" bottom="0.39370078740157483" header="0" footer="0"/>
  <pageSetup paperSize="9" pageOrder="overThenDown" orientation="portrait" r:id="rId1"/>
  <rowBreaks count="5" manualBreakCount="5">
    <brk id="14" max="16383" man="1"/>
    <brk id="28" max="16383" man="1"/>
    <brk id="42" max="16383" man="1"/>
    <brk id="56" max="16383" man="1"/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2026-01-30T06:29:09Z</dcterms:modified>
</cp:coreProperties>
</file>