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681DA015-1A02-4D2D-BDD7-14ADD8A4A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0" i="1" l="1"/>
  <c r="N56" i="1"/>
  <c r="P56" i="1"/>
  <c r="Q56" i="1"/>
  <c r="S56" i="1"/>
  <c r="T56" i="1"/>
  <c r="V56" i="1"/>
  <c r="Q27" i="1" l="1"/>
  <c r="Q42" i="1"/>
  <c r="P42" i="1"/>
  <c r="V70" i="1" l="1"/>
  <c r="V71" i="1" s="1"/>
  <c r="T70" i="1"/>
  <c r="T71" i="1" s="1"/>
  <c r="S70" i="1"/>
  <c r="S71" i="1" s="1"/>
  <c r="Q70" i="1"/>
  <c r="Q71" i="1" s="1"/>
  <c r="P70" i="1"/>
  <c r="P71" i="1" s="1"/>
  <c r="N71" i="1"/>
  <c r="V57" i="1"/>
  <c r="T57" i="1"/>
  <c r="S57" i="1"/>
  <c r="Q57" i="1"/>
  <c r="P57" i="1"/>
  <c r="N57" i="1"/>
  <c r="V42" i="1"/>
  <c r="V43" i="1" s="1"/>
  <c r="T42" i="1"/>
  <c r="T43" i="1" s="1"/>
  <c r="S42" i="1"/>
  <c r="S43" i="1" s="1"/>
  <c r="Q43" i="1"/>
  <c r="P43" i="1"/>
  <c r="N42" i="1"/>
  <c r="N43" i="1" s="1"/>
  <c r="V27" i="1"/>
  <c r="V28" i="1" s="1"/>
  <c r="T27" i="1"/>
  <c r="T28" i="1" s="1"/>
  <c r="S27" i="1"/>
  <c r="S28" i="1" s="1"/>
  <c r="Q28" i="1"/>
  <c r="P27" i="1"/>
  <c r="P28" i="1" s="1"/>
  <c r="N27" i="1"/>
  <c r="N28" i="1" s="1"/>
  <c r="V12" i="1" l="1"/>
  <c r="V13" i="1" s="1"/>
  <c r="T12" i="1"/>
  <c r="T13" i="1" s="1"/>
  <c r="S12" i="1"/>
  <c r="S13" i="1" s="1"/>
  <c r="Q12" i="1"/>
  <c r="Q13" i="1" s="1"/>
  <c r="P12" i="1"/>
  <c r="P13" i="1" s="1"/>
  <c r="N12" i="1"/>
  <c r="N13" i="1" s="1"/>
  <c r="T18" i="1"/>
  <c r="T33" i="1"/>
  <c r="T48" i="1"/>
  <c r="T62" i="1"/>
  <c r="S18" i="1"/>
  <c r="S33" i="1"/>
  <c r="S48" i="1"/>
  <c r="S62" i="1"/>
  <c r="R18" i="1"/>
  <c r="R33" i="1" s="1"/>
  <c r="R48" i="1" s="1"/>
  <c r="R62" i="1" s="1"/>
</calcChain>
</file>

<file path=xl/sharedStrings.xml><?xml version="1.0" encoding="utf-8"?>
<sst xmlns="http://schemas.openxmlformats.org/spreadsheetml/2006/main" count="219" uniqueCount="66">
  <si>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</si>
  <si>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</si>
  <si>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</si>
  <si>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</si>
  <si>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</si>
  <si>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</si>
  <si>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</si>
  <si>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</si>
  <si>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</si>
  <si>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</si>
  <si>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</si>
  <si>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</si>
  <si>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</si>
  <si>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</si>
  <si>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</si>
  <si>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</si>
  <si>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</si>
  <si>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</si>
  <si>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</si>
  <si>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</si>
  <si>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</si>
  <si>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</si>
  <si>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</si>
  <si>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</si>
  <si>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</si>
  <si>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</si>
  <si>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</si>
  <si>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</si>
  <si>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</si>
  <si>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3</t>
  </si>
  <si>
    <t>Напиток</t>
  </si>
  <si>
    <t>Хлеб, мучные изделия</t>
  </si>
  <si>
    <t>Хлеб пшеничный 1с обогащенный</t>
  </si>
  <si>
    <t>итого</t>
  </si>
  <si>
    <t>Итого за день:</t>
  </si>
  <si>
    <t>21</t>
  </si>
  <si>
    <t>2</t>
  </si>
  <si>
    <t>Каша гречневая рассыпчатая</t>
  </si>
  <si>
    <t>23</t>
  </si>
  <si>
    <t>22</t>
  </si>
  <si>
    <t>4</t>
  </si>
  <si>
    <t>24</t>
  </si>
  <si>
    <t>5</t>
  </si>
  <si>
    <t>Пюре картофельное</t>
  </si>
  <si>
    <t>Гор.напиток</t>
  </si>
  <si>
    <t>Карпенкова Н.П.</t>
  </si>
  <si>
    <t>Бефстроганов</t>
  </si>
  <si>
    <t>Напиток из плодов сушеных</t>
  </si>
  <si>
    <t>Хлеб чусовской.</t>
  </si>
  <si>
    <t>Котлета из куры</t>
  </si>
  <si>
    <t>ТТК81</t>
  </si>
  <si>
    <t>ттк</t>
  </si>
  <si>
    <t xml:space="preserve">Утвердил: </t>
  </si>
  <si>
    <t>Фомин М.Л.</t>
  </si>
  <si>
    <t>Макаронные изделия отварные</t>
  </si>
  <si>
    <t>Гуляш</t>
  </si>
  <si>
    <t>Напиток витаминный из шиповника</t>
  </si>
  <si>
    <t>ттк66</t>
  </si>
  <si>
    <t>Курица, тушеная в соусе (90/20)</t>
  </si>
  <si>
    <t>Рис припущенный с куркумой</t>
  </si>
  <si>
    <t>43/3/1</t>
  </si>
  <si>
    <t>Свекла отварная</t>
  </si>
  <si>
    <t>Закуска</t>
  </si>
  <si>
    <t>Жаркое по-домашнему</t>
  </si>
  <si>
    <t>Чай с сахаром, с лимоном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</si>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</sst>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9" fillId="0" borderId="1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V73"/>
  <sheetViews>
    <sheetView tabSelected="1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58" t="s">
        <v>0</v>
      </c>
      <c r="B1" s="58"/>
      <c r="C1" s="58"/>
      <c r="D1" s="59" t="s">
        <v>1</v>
      </c>
      <c r="E1" s="59"/>
      <c r="F1" s="59"/>
      <c r="G1" s="59"/>
      <c r="H1" s="59"/>
      <c r="I1" s="59"/>
      <c r="J1" s="59"/>
      <c r="K1" s="59"/>
      <c r="L1" s="59"/>
      <c r="M1" s="59"/>
      <c r="N1" s="3"/>
      <c r="O1" s="3" t="s">
        <v>52</v>
      </c>
      <c r="P1" s="2" t="s">
        <v>2</v>
      </c>
      <c r="Q1" s="59" t="s">
        <v>3</v>
      </c>
      <c r="R1" s="59"/>
      <c r="S1" s="59"/>
      <c r="T1" s="59"/>
    </row>
    <row r="2" spans="1:22" s="1" customFormat="1" ht="18.95" customHeight="1" x14ac:dyDescent="0.2">
      <c r="A2" s="4" t="s">
        <v>4</v>
      </c>
      <c r="P2" s="2" t="s">
        <v>5</v>
      </c>
      <c r="Q2" s="33" t="s">
        <v>45</v>
      </c>
      <c r="R2" s="33" t="s">
        <v>53</v>
      </c>
      <c r="S2" s="33"/>
      <c r="T2" s="33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2</v>
      </c>
      <c r="S3" s="1">
        <v>2</v>
      </c>
      <c r="T3" s="1">
        <v>2026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x14ac:dyDescent="0.2">
      <c r="A5" s="8" t="s">
        <v>13</v>
      </c>
      <c r="B5" s="60" t="s">
        <v>14</v>
      </c>
      <c r="C5" s="60"/>
      <c r="D5" s="9" t="s">
        <v>15</v>
      </c>
      <c r="E5" s="61" t="s">
        <v>16</v>
      </c>
      <c r="F5" s="61"/>
      <c r="G5" s="61" t="s">
        <v>17</v>
      </c>
      <c r="H5" s="61"/>
      <c r="I5" s="61"/>
      <c r="J5" s="61"/>
      <c r="K5" s="61"/>
      <c r="L5" s="61"/>
      <c r="M5" s="61"/>
      <c r="N5" s="61" t="s">
        <v>18</v>
      </c>
      <c r="O5" s="61"/>
      <c r="P5" s="9" t="s">
        <v>19</v>
      </c>
      <c r="Q5" s="61" t="s">
        <v>20</v>
      </c>
      <c r="R5" s="61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38.1" customHeight="1" x14ac:dyDescent="0.2">
      <c r="A6" s="11">
        <v>2</v>
      </c>
      <c r="B6" s="51" t="s">
        <v>25</v>
      </c>
      <c r="C6" s="51"/>
      <c r="D6" s="11" t="s">
        <v>26</v>
      </c>
      <c r="E6" s="51"/>
      <c r="F6" s="51"/>
      <c r="G6" s="52"/>
      <c r="H6" s="52"/>
      <c r="I6" s="52"/>
      <c r="J6" s="52"/>
      <c r="K6" s="52"/>
      <c r="L6" s="52"/>
      <c r="M6" s="52"/>
      <c r="N6" s="51"/>
      <c r="O6" s="51"/>
      <c r="P6" s="11"/>
      <c r="Q6" s="12"/>
      <c r="R6" s="13"/>
      <c r="S6" s="11"/>
      <c r="T6" s="11"/>
      <c r="U6" s="11"/>
      <c r="V6" s="11"/>
    </row>
    <row r="7" spans="1:22" s="1" customFormat="1" ht="26.1" customHeight="1" x14ac:dyDescent="0.2">
      <c r="A7" s="11"/>
      <c r="B7" s="12"/>
      <c r="C7" s="13"/>
      <c r="D7" s="11"/>
      <c r="E7" s="51" t="s">
        <v>27</v>
      </c>
      <c r="F7" s="51"/>
      <c r="G7" s="52" t="s">
        <v>46</v>
      </c>
      <c r="H7" s="52"/>
      <c r="I7" s="52"/>
      <c r="J7" s="52"/>
      <c r="K7" s="52"/>
      <c r="L7" s="52"/>
      <c r="M7" s="52"/>
      <c r="N7" s="51">
        <v>90</v>
      </c>
      <c r="O7" s="51"/>
      <c r="P7" s="38">
        <v>12.6</v>
      </c>
      <c r="Q7" s="38">
        <v>11.93</v>
      </c>
      <c r="R7" s="38">
        <v>11.93</v>
      </c>
      <c r="S7" s="38">
        <v>3.06</v>
      </c>
      <c r="T7" s="38">
        <v>173.7</v>
      </c>
      <c r="U7" s="45">
        <v>423</v>
      </c>
      <c r="V7" s="35">
        <v>62.23</v>
      </c>
    </row>
    <row r="8" spans="1:22" s="1" customFormat="1" ht="12.95" customHeight="1" x14ac:dyDescent="0.2">
      <c r="A8" s="11"/>
      <c r="B8" s="12"/>
      <c r="C8" s="13"/>
      <c r="D8" s="11"/>
      <c r="E8" s="51" t="s">
        <v>28</v>
      </c>
      <c r="F8" s="51"/>
      <c r="G8" s="52" t="s">
        <v>54</v>
      </c>
      <c r="H8" s="52"/>
      <c r="I8" s="52"/>
      <c r="J8" s="52"/>
      <c r="K8" s="52"/>
      <c r="L8" s="52"/>
      <c r="M8" s="52"/>
      <c r="N8" s="57">
        <v>150</v>
      </c>
      <c r="O8" s="51"/>
      <c r="P8" s="46">
        <v>5.0999999999999996</v>
      </c>
      <c r="Q8" s="57">
        <v>9.4499999999999993</v>
      </c>
      <c r="R8" s="51"/>
      <c r="S8" s="39">
        <v>34.200000000000003</v>
      </c>
      <c r="T8" s="39">
        <v>244.5</v>
      </c>
      <c r="U8" s="47">
        <v>516</v>
      </c>
      <c r="V8" s="35">
        <v>18</v>
      </c>
    </row>
    <row r="9" spans="1:22" s="1" customFormat="1" ht="12.95" customHeight="1" x14ac:dyDescent="0.2">
      <c r="A9" s="11"/>
      <c r="B9" s="12"/>
      <c r="C9" s="13"/>
      <c r="D9" s="11"/>
      <c r="E9" s="51" t="s">
        <v>30</v>
      </c>
      <c r="F9" s="51"/>
      <c r="G9" s="52" t="s">
        <v>64</v>
      </c>
      <c r="H9" s="52"/>
      <c r="I9" s="52"/>
      <c r="J9" s="52"/>
      <c r="K9" s="52"/>
      <c r="L9" s="52"/>
      <c r="M9" s="52"/>
      <c r="N9" s="51">
        <v>200</v>
      </c>
      <c r="O9" s="51"/>
      <c r="P9" s="39">
        <v>1.2</v>
      </c>
      <c r="Q9" s="43"/>
      <c r="R9" s="39">
        <v>0</v>
      </c>
      <c r="S9" s="39">
        <v>31.6</v>
      </c>
      <c r="T9" s="39">
        <v>126</v>
      </c>
      <c r="U9" s="36">
        <v>639</v>
      </c>
      <c r="V9" s="35">
        <v>10</v>
      </c>
    </row>
    <row r="10" spans="1:22" s="1" customFormat="1" ht="38.1" customHeight="1" x14ac:dyDescent="0.2">
      <c r="A10" s="11"/>
      <c r="B10" s="12"/>
      <c r="C10" s="13"/>
      <c r="D10" s="11"/>
      <c r="E10" s="51" t="s">
        <v>31</v>
      </c>
      <c r="F10" s="51"/>
      <c r="G10" s="52" t="s">
        <v>32</v>
      </c>
      <c r="H10" s="52"/>
      <c r="I10" s="52"/>
      <c r="J10" s="52"/>
      <c r="K10" s="52"/>
      <c r="L10" s="52"/>
      <c r="M10" s="52"/>
      <c r="N10" s="51">
        <v>40</v>
      </c>
      <c r="O10" s="51"/>
      <c r="P10" s="39">
        <v>2.81</v>
      </c>
      <c r="Q10" s="51">
        <v>0.35</v>
      </c>
      <c r="R10" s="51"/>
      <c r="S10" s="37">
        <v>17.21</v>
      </c>
      <c r="T10" s="37">
        <v>122.4</v>
      </c>
      <c r="U10" s="48" t="s">
        <v>51</v>
      </c>
      <c r="V10" s="48">
        <v>5</v>
      </c>
    </row>
    <row r="11" spans="1:22" s="1" customFormat="1" ht="38.1" customHeight="1" x14ac:dyDescent="0.2">
      <c r="A11" s="11"/>
      <c r="B11" s="12"/>
      <c r="C11" s="13"/>
      <c r="D11" s="11"/>
      <c r="E11" s="51" t="s">
        <v>31</v>
      </c>
      <c r="F11" s="51"/>
      <c r="G11" s="52" t="s">
        <v>48</v>
      </c>
      <c r="H11" s="52"/>
      <c r="I11" s="52"/>
      <c r="J11" s="52"/>
      <c r="K11" s="52"/>
      <c r="L11" s="52"/>
      <c r="M11" s="52"/>
      <c r="N11" s="51">
        <v>20</v>
      </c>
      <c r="O11" s="51"/>
      <c r="P11" s="37">
        <v>1.32</v>
      </c>
      <c r="Q11" s="43"/>
      <c r="R11" s="37">
        <v>0.24</v>
      </c>
      <c r="S11" s="37">
        <v>6.68</v>
      </c>
      <c r="T11" s="37">
        <v>34.799999999999997</v>
      </c>
      <c r="U11" s="36" t="s">
        <v>51</v>
      </c>
      <c r="V11" s="35">
        <v>4</v>
      </c>
    </row>
    <row r="12" spans="1:22" s="14" customFormat="1" ht="15" customHeight="1" x14ac:dyDescent="0.25">
      <c r="A12" s="15"/>
      <c r="B12" s="16"/>
      <c r="C12" s="17"/>
      <c r="D12" s="18"/>
      <c r="E12" s="53" t="s">
        <v>33</v>
      </c>
      <c r="F12" s="53"/>
      <c r="G12" s="19"/>
      <c r="H12" s="20"/>
      <c r="I12" s="20"/>
      <c r="J12" s="20"/>
      <c r="K12" s="20"/>
      <c r="L12" s="20"/>
      <c r="M12" s="21"/>
      <c r="N12" s="54">
        <f>SUM(N6:O11)</f>
        <v>500</v>
      </c>
      <c r="O12" s="54"/>
      <c r="P12" s="22">
        <f>SUM(P6:P11)</f>
        <v>23.029999999999998</v>
      </c>
      <c r="Q12" s="54">
        <f>SUM(Q6:R11)</f>
        <v>33.900000000000006</v>
      </c>
      <c r="R12" s="54"/>
      <c r="S12" s="22">
        <f>SUM(S6:S11)</f>
        <v>92.750000000000028</v>
      </c>
      <c r="T12" s="22">
        <f>SUM(T6:T11)</f>
        <v>701.4</v>
      </c>
      <c r="U12" s="23"/>
      <c r="V12" s="22">
        <f>SUM(V6:V11)</f>
        <v>99.22999999999999</v>
      </c>
    </row>
    <row r="13" spans="1:22" s="1" customFormat="1" ht="15" customHeight="1" x14ac:dyDescent="0.2">
      <c r="A13" s="24"/>
      <c r="B13" s="25"/>
      <c r="C13" s="26"/>
      <c r="D13" s="55" t="s">
        <v>34</v>
      </c>
      <c r="E13" s="55"/>
      <c r="F13" s="55"/>
      <c r="G13" s="25"/>
      <c r="H13" s="27"/>
      <c r="I13" s="27"/>
      <c r="J13" s="27"/>
      <c r="K13" s="27"/>
      <c r="L13" s="27"/>
      <c r="M13" s="26"/>
      <c r="N13" s="56">
        <f>N12</f>
        <v>500</v>
      </c>
      <c r="O13" s="56"/>
      <c r="P13" s="28">
        <f>P12</f>
        <v>23.029999999999998</v>
      </c>
      <c r="Q13" s="56">
        <f>Q12</f>
        <v>33.900000000000006</v>
      </c>
      <c r="R13" s="56"/>
      <c r="S13" s="28">
        <f>S12</f>
        <v>92.750000000000028</v>
      </c>
      <c r="T13" s="28">
        <f>T12</f>
        <v>701.4</v>
      </c>
      <c r="U13" s="28"/>
      <c r="V13" s="28">
        <f>V12</f>
        <v>99.22999999999999</v>
      </c>
    </row>
    <row r="14" spans="1:22" s="1" customFormat="1" ht="12.95" customHeight="1" x14ac:dyDescent="0.2"/>
    <row r="15" spans="1:22" s="1" customFormat="1" ht="12.95" customHeight="1" x14ac:dyDescent="0.2">
      <c r="C15" s="29"/>
      <c r="D15" s="29"/>
      <c r="E15" s="29"/>
      <c r="I15" s="29"/>
    </row>
    <row r="16" spans="1:22" s="1" customFormat="1" ht="12.95" customHeight="1" x14ac:dyDescent="0.2">
      <c r="A16" s="58" t="s">
        <v>0</v>
      </c>
      <c r="B16" s="58"/>
      <c r="C16" s="58"/>
      <c r="D16" s="59" t="s">
        <v>1</v>
      </c>
      <c r="E16" s="59"/>
      <c r="F16" s="59"/>
      <c r="G16" s="59"/>
      <c r="H16" s="59"/>
      <c r="I16" s="59"/>
      <c r="J16" s="59"/>
      <c r="K16" s="59"/>
      <c r="L16" s="59"/>
      <c r="M16" s="59"/>
      <c r="N16" s="3"/>
      <c r="O16" s="3" t="s">
        <v>52</v>
      </c>
      <c r="P16" s="2" t="s">
        <v>2</v>
      </c>
      <c r="Q16" s="59" t="s">
        <v>3</v>
      </c>
      <c r="R16" s="59"/>
      <c r="S16" s="59"/>
      <c r="T16" s="59"/>
    </row>
    <row r="17" spans="1:22" s="1" customFormat="1" ht="18.95" customHeight="1" x14ac:dyDescent="0.2">
      <c r="A17" s="4" t="s">
        <v>4</v>
      </c>
      <c r="P17" s="2" t="s">
        <v>5</v>
      </c>
      <c r="Q17" s="59" t="s">
        <v>53</v>
      </c>
      <c r="R17" s="59"/>
      <c r="S17" s="59"/>
      <c r="T17" s="59"/>
    </row>
    <row r="18" spans="1:22" s="1" customFormat="1" ht="12.95" customHeight="1" x14ac:dyDescent="0.2">
      <c r="A18" s="5" t="s">
        <v>6</v>
      </c>
      <c r="G18" s="1" t="s">
        <v>7</v>
      </c>
      <c r="P18" s="2" t="s">
        <v>8</v>
      </c>
      <c r="Q18" s="1" t="s">
        <v>35</v>
      </c>
      <c r="R18" s="1">
        <f>R3+1</f>
        <v>3</v>
      </c>
      <c r="S18" s="1">
        <f>S3</f>
        <v>2</v>
      </c>
      <c r="T18" s="1">
        <f>T3</f>
        <v>2026</v>
      </c>
    </row>
    <row r="19" spans="1:22" s="1" customFormat="1" ht="12.95" customHeight="1" x14ac:dyDescent="0.2">
      <c r="Q19" s="6" t="s">
        <v>10</v>
      </c>
      <c r="R19" s="6"/>
      <c r="S19" s="7" t="s">
        <v>11</v>
      </c>
      <c r="T19" s="7" t="s">
        <v>12</v>
      </c>
    </row>
    <row r="20" spans="1:22" s="1" customFormat="1" ht="38.1" customHeight="1" x14ac:dyDescent="0.2">
      <c r="A20" s="8" t="s">
        <v>13</v>
      </c>
      <c r="B20" s="60" t="s">
        <v>14</v>
      </c>
      <c r="C20" s="60"/>
      <c r="D20" s="9" t="s">
        <v>15</v>
      </c>
      <c r="E20" s="61" t="s">
        <v>16</v>
      </c>
      <c r="F20" s="61"/>
      <c r="G20" s="61" t="s">
        <v>17</v>
      </c>
      <c r="H20" s="61"/>
      <c r="I20" s="61"/>
      <c r="J20" s="61"/>
      <c r="K20" s="61"/>
      <c r="L20" s="61"/>
      <c r="M20" s="61"/>
      <c r="N20" s="61" t="s">
        <v>18</v>
      </c>
      <c r="O20" s="61"/>
      <c r="P20" s="9" t="s">
        <v>19</v>
      </c>
      <c r="Q20" s="61" t="s">
        <v>20</v>
      </c>
      <c r="R20" s="61"/>
      <c r="S20" s="9" t="s">
        <v>21</v>
      </c>
      <c r="T20" s="9" t="s">
        <v>22</v>
      </c>
      <c r="U20" s="10" t="s">
        <v>23</v>
      </c>
      <c r="V20" s="9" t="s">
        <v>24</v>
      </c>
    </row>
    <row r="21" spans="1:22" s="1" customFormat="1" ht="26.1" customHeight="1" x14ac:dyDescent="0.2">
      <c r="A21" s="11">
        <v>2</v>
      </c>
      <c r="B21" s="51" t="s">
        <v>36</v>
      </c>
      <c r="C21" s="51"/>
      <c r="D21" s="11" t="s">
        <v>26</v>
      </c>
      <c r="E21" s="51"/>
      <c r="F21" s="51"/>
      <c r="G21" s="52"/>
      <c r="H21" s="52"/>
      <c r="I21" s="52"/>
      <c r="J21" s="52"/>
      <c r="K21" s="52"/>
      <c r="L21" s="52"/>
      <c r="M21" s="52"/>
      <c r="N21" s="51"/>
      <c r="O21" s="51"/>
      <c r="P21" s="11"/>
      <c r="Q21" s="12"/>
      <c r="R21" s="13"/>
      <c r="S21" s="11"/>
      <c r="T21" s="11"/>
      <c r="U21" s="11"/>
      <c r="V21" s="11"/>
    </row>
    <row r="22" spans="1:22" s="1" customFormat="1" ht="26.1" customHeight="1" x14ac:dyDescent="0.2">
      <c r="A22" s="11"/>
      <c r="B22" s="12"/>
      <c r="C22" s="13"/>
      <c r="D22" s="11"/>
      <c r="E22" s="51" t="s">
        <v>27</v>
      </c>
      <c r="F22" s="51"/>
      <c r="G22" s="52" t="s">
        <v>55</v>
      </c>
      <c r="H22" s="52"/>
      <c r="I22" s="52"/>
      <c r="J22" s="52"/>
      <c r="K22" s="52"/>
      <c r="L22" s="52"/>
      <c r="M22" s="52"/>
      <c r="N22" s="51">
        <v>90</v>
      </c>
      <c r="O22" s="51"/>
      <c r="P22" s="38">
        <v>13.51</v>
      </c>
      <c r="Q22" s="38">
        <v>11.93</v>
      </c>
      <c r="R22" s="38">
        <v>11.5</v>
      </c>
      <c r="S22" s="38">
        <v>16.600000000000001</v>
      </c>
      <c r="T22" s="38">
        <v>128.6</v>
      </c>
      <c r="U22" s="34">
        <v>437</v>
      </c>
      <c r="V22" s="35">
        <v>59.67</v>
      </c>
    </row>
    <row r="23" spans="1:22" s="1" customFormat="1" ht="12.95" customHeight="1" x14ac:dyDescent="0.2">
      <c r="A23" s="11"/>
      <c r="B23" s="12"/>
      <c r="C23" s="13"/>
      <c r="D23" s="11"/>
      <c r="E23" s="51" t="s">
        <v>28</v>
      </c>
      <c r="F23" s="51"/>
      <c r="G23" s="52" t="s">
        <v>37</v>
      </c>
      <c r="H23" s="52"/>
      <c r="I23" s="52"/>
      <c r="J23" s="52"/>
      <c r="K23" s="52"/>
      <c r="L23" s="52"/>
      <c r="M23" s="52"/>
      <c r="N23" s="51">
        <v>150</v>
      </c>
      <c r="O23" s="51"/>
      <c r="P23" s="39">
        <v>8.6999999999999993</v>
      </c>
      <c r="Q23" s="39">
        <v>7.8</v>
      </c>
      <c r="R23" s="39">
        <v>7.8</v>
      </c>
      <c r="S23" s="39">
        <v>42.6</v>
      </c>
      <c r="T23" s="39">
        <v>279</v>
      </c>
      <c r="U23" s="34">
        <v>508</v>
      </c>
      <c r="V23" s="35">
        <v>18</v>
      </c>
    </row>
    <row r="24" spans="1:22" s="1" customFormat="1" ht="12.95" customHeight="1" x14ac:dyDescent="0.2">
      <c r="A24" s="11"/>
      <c r="B24" s="12"/>
      <c r="C24" s="13"/>
      <c r="D24" s="11"/>
      <c r="E24" s="51" t="s">
        <v>30</v>
      </c>
      <c r="F24" s="51"/>
      <c r="G24" s="52" t="s">
        <v>32</v>
      </c>
      <c r="H24" s="52"/>
      <c r="I24" s="52"/>
      <c r="J24" s="52"/>
      <c r="K24" s="52"/>
      <c r="L24" s="52"/>
      <c r="M24" s="52"/>
      <c r="N24" s="51">
        <v>40</v>
      </c>
      <c r="O24" s="51"/>
      <c r="P24" s="39">
        <v>2.81</v>
      </c>
      <c r="Q24" s="51">
        <v>0.35</v>
      </c>
      <c r="R24" s="51"/>
      <c r="S24" s="37">
        <v>17.21</v>
      </c>
      <c r="T24" s="37">
        <v>122.4</v>
      </c>
      <c r="U24" s="48" t="s">
        <v>51</v>
      </c>
      <c r="V24" s="48">
        <v>5</v>
      </c>
    </row>
    <row r="25" spans="1:22" s="1" customFormat="1" ht="38.1" customHeight="1" x14ac:dyDescent="0.2">
      <c r="A25" s="11"/>
      <c r="B25" s="12"/>
      <c r="C25" s="13"/>
      <c r="D25" s="11"/>
      <c r="E25" s="51" t="s">
        <v>31</v>
      </c>
      <c r="F25" s="51"/>
      <c r="G25" s="52" t="s">
        <v>48</v>
      </c>
      <c r="H25" s="52"/>
      <c r="I25" s="52"/>
      <c r="J25" s="52"/>
      <c r="K25" s="52"/>
      <c r="L25" s="52"/>
      <c r="M25" s="52"/>
      <c r="N25" s="51">
        <v>20</v>
      </c>
      <c r="O25" s="51"/>
      <c r="P25" s="37">
        <v>1.32</v>
      </c>
      <c r="Q25" s="43"/>
      <c r="R25" s="37">
        <v>0.24</v>
      </c>
      <c r="S25" s="37">
        <v>6.68</v>
      </c>
      <c r="T25" s="37">
        <v>34.799999999999997</v>
      </c>
      <c r="U25" s="36" t="s">
        <v>51</v>
      </c>
      <c r="V25" s="35">
        <v>4</v>
      </c>
    </row>
    <row r="26" spans="1:22" s="1" customFormat="1" ht="38.1" customHeight="1" x14ac:dyDescent="0.2">
      <c r="A26" s="11"/>
      <c r="B26" s="12"/>
      <c r="C26" s="13"/>
      <c r="D26" s="11"/>
      <c r="E26" s="51" t="s">
        <v>31</v>
      </c>
      <c r="F26" s="51"/>
      <c r="G26" s="52" t="s">
        <v>56</v>
      </c>
      <c r="H26" s="52"/>
      <c r="I26" s="52"/>
      <c r="J26" s="52"/>
      <c r="K26" s="52"/>
      <c r="L26" s="52"/>
      <c r="M26" s="52"/>
      <c r="N26" s="51">
        <v>200</v>
      </c>
      <c r="O26" s="51"/>
      <c r="P26" s="39">
        <v>0</v>
      </c>
      <c r="Q26" s="43"/>
      <c r="R26" s="39">
        <v>0</v>
      </c>
      <c r="S26" s="38">
        <v>15.99</v>
      </c>
      <c r="T26" s="38">
        <v>64</v>
      </c>
      <c r="U26" s="36" t="s">
        <v>57</v>
      </c>
      <c r="V26" s="35">
        <v>12.56</v>
      </c>
    </row>
    <row r="27" spans="1:22" s="14" customFormat="1" ht="15" customHeight="1" x14ac:dyDescent="0.25">
      <c r="A27" s="15"/>
      <c r="B27" s="16"/>
      <c r="C27" s="17"/>
      <c r="D27" s="18"/>
      <c r="E27" s="53" t="s">
        <v>33</v>
      </c>
      <c r="F27" s="53"/>
      <c r="G27" s="19"/>
      <c r="H27" s="20"/>
      <c r="I27" s="20"/>
      <c r="J27" s="20"/>
      <c r="K27" s="20"/>
      <c r="L27" s="20"/>
      <c r="M27" s="21"/>
      <c r="N27" s="54">
        <f>SUM(N21:O26)</f>
        <v>500</v>
      </c>
      <c r="O27" s="54"/>
      <c r="P27" s="22">
        <f>SUM(P21:P26)</f>
        <v>26.34</v>
      </c>
      <c r="Q27" s="71">
        <f>SUM(Q22:R26)</f>
        <v>39.620000000000005</v>
      </c>
      <c r="R27" s="54"/>
      <c r="S27" s="22">
        <f>SUM(S21:S26)</f>
        <v>99.08</v>
      </c>
      <c r="T27" s="22">
        <f>SUM(T21:T26)</f>
        <v>628.79999999999995</v>
      </c>
      <c r="U27" s="23"/>
      <c r="V27" s="22">
        <f>SUM(V21:V26)</f>
        <v>99.23</v>
      </c>
    </row>
    <row r="28" spans="1:22" s="1" customFormat="1" ht="15" customHeight="1" x14ac:dyDescent="0.2">
      <c r="A28" s="24"/>
      <c r="B28" s="25"/>
      <c r="C28" s="26"/>
      <c r="D28" s="55" t="s">
        <v>34</v>
      </c>
      <c r="E28" s="55"/>
      <c r="F28" s="55"/>
      <c r="G28" s="25"/>
      <c r="H28" s="27"/>
      <c r="I28" s="27"/>
      <c r="J28" s="27"/>
      <c r="K28" s="27"/>
      <c r="L28" s="27"/>
      <c r="M28" s="26"/>
      <c r="N28" s="56">
        <f>N27</f>
        <v>500</v>
      </c>
      <c r="O28" s="56"/>
      <c r="P28" s="28">
        <f>P27</f>
        <v>26.34</v>
      </c>
      <c r="Q28" s="56">
        <f>Q27</f>
        <v>39.620000000000005</v>
      </c>
      <c r="R28" s="56"/>
      <c r="S28" s="28">
        <f>S27</f>
        <v>99.08</v>
      </c>
      <c r="T28" s="28">
        <f>T27</f>
        <v>628.79999999999995</v>
      </c>
      <c r="U28" s="28"/>
      <c r="V28" s="28">
        <f>V27</f>
        <v>99.23</v>
      </c>
    </row>
    <row r="29" spans="1:22" s="1" customFormat="1" ht="12.95" customHeight="1" x14ac:dyDescent="0.2"/>
    <row r="30" spans="1:22" s="1" customFormat="1" ht="12.95" customHeight="1" x14ac:dyDescent="0.2">
      <c r="C30" s="29"/>
      <c r="D30" s="29"/>
      <c r="E30" s="29"/>
      <c r="I30" s="29"/>
    </row>
    <row r="31" spans="1:22" s="1" customFormat="1" ht="12.95" customHeight="1" x14ac:dyDescent="0.2">
      <c r="A31" s="58" t="s">
        <v>0</v>
      </c>
      <c r="B31" s="58"/>
      <c r="C31" s="58"/>
      <c r="D31" s="59" t="s">
        <v>1</v>
      </c>
      <c r="E31" s="59"/>
      <c r="F31" s="59"/>
      <c r="G31" s="59"/>
      <c r="H31" s="59"/>
      <c r="I31" s="59"/>
      <c r="J31" s="59"/>
      <c r="K31" s="59"/>
      <c r="L31" s="59"/>
      <c r="M31" s="59"/>
      <c r="N31" s="3"/>
      <c r="O31" s="3" t="s">
        <v>52</v>
      </c>
      <c r="P31" s="2" t="s">
        <v>2</v>
      </c>
      <c r="Q31" s="59" t="s">
        <v>3</v>
      </c>
      <c r="R31" s="59"/>
      <c r="S31" s="59"/>
      <c r="T31" s="59"/>
    </row>
    <row r="32" spans="1:22" s="1" customFormat="1" ht="18.95" customHeight="1" x14ac:dyDescent="0.2">
      <c r="A32" s="4" t="s">
        <v>4</v>
      </c>
      <c r="P32" s="2" t="s">
        <v>5</v>
      </c>
      <c r="Q32" s="59" t="s">
        <v>53</v>
      </c>
      <c r="R32" s="59"/>
      <c r="S32" s="59"/>
      <c r="T32" s="59"/>
    </row>
    <row r="33" spans="1:22" s="1" customFormat="1" ht="12.95" customHeight="1" x14ac:dyDescent="0.2">
      <c r="A33" s="5" t="s">
        <v>6</v>
      </c>
      <c r="G33" s="1" t="s">
        <v>7</v>
      </c>
      <c r="P33" s="2" t="s">
        <v>8</v>
      </c>
      <c r="Q33" s="1" t="s">
        <v>39</v>
      </c>
      <c r="R33" s="1">
        <f>R18+1</f>
        <v>4</v>
      </c>
      <c r="S33" s="1">
        <f>S3</f>
        <v>2</v>
      </c>
      <c r="T33" s="1">
        <f>T3</f>
        <v>2026</v>
      </c>
    </row>
    <row r="34" spans="1:22" s="1" customFormat="1" ht="12.95" customHeight="1" x14ac:dyDescent="0.2">
      <c r="Q34" s="6" t="s">
        <v>10</v>
      </c>
      <c r="R34" s="6"/>
      <c r="S34" s="7" t="s">
        <v>11</v>
      </c>
      <c r="T34" s="7" t="s">
        <v>12</v>
      </c>
    </row>
    <row r="35" spans="1:22" s="1" customFormat="1" ht="38.1" customHeight="1" x14ac:dyDescent="0.2">
      <c r="A35" s="8" t="s">
        <v>13</v>
      </c>
      <c r="B35" s="60" t="s">
        <v>14</v>
      </c>
      <c r="C35" s="60"/>
      <c r="D35" s="9" t="s">
        <v>15</v>
      </c>
      <c r="E35" s="61" t="s">
        <v>16</v>
      </c>
      <c r="F35" s="61"/>
      <c r="G35" s="61" t="s">
        <v>17</v>
      </c>
      <c r="H35" s="61"/>
      <c r="I35" s="61"/>
      <c r="J35" s="61"/>
      <c r="K35" s="61"/>
      <c r="L35" s="61"/>
      <c r="M35" s="61"/>
      <c r="N35" s="61" t="s">
        <v>18</v>
      </c>
      <c r="O35" s="61"/>
      <c r="P35" s="9" t="s">
        <v>19</v>
      </c>
      <c r="Q35" s="61" t="s">
        <v>20</v>
      </c>
      <c r="R35" s="61"/>
      <c r="S35" s="9" t="s">
        <v>21</v>
      </c>
      <c r="T35" s="9" t="s">
        <v>22</v>
      </c>
      <c r="U35" s="10" t="s">
        <v>23</v>
      </c>
      <c r="V35" s="9" t="s">
        <v>24</v>
      </c>
    </row>
    <row r="36" spans="1:22" s="1" customFormat="1" ht="38.1" customHeight="1" x14ac:dyDescent="0.2">
      <c r="A36" s="11">
        <v>2</v>
      </c>
      <c r="B36" s="51" t="s">
        <v>29</v>
      </c>
      <c r="C36" s="51"/>
      <c r="D36" s="11" t="s">
        <v>26</v>
      </c>
      <c r="E36" s="51"/>
      <c r="F36" s="51"/>
      <c r="G36" s="52"/>
      <c r="H36" s="52"/>
      <c r="I36" s="52"/>
      <c r="J36" s="52"/>
      <c r="K36" s="52"/>
      <c r="L36" s="52"/>
      <c r="M36" s="52"/>
      <c r="N36" s="51"/>
      <c r="O36" s="51"/>
      <c r="P36" s="30"/>
      <c r="Q36" s="12"/>
      <c r="R36" s="13"/>
      <c r="S36" s="30"/>
      <c r="T36" s="30"/>
      <c r="U36" s="30"/>
      <c r="V36" s="30"/>
    </row>
    <row r="37" spans="1:22" s="1" customFormat="1" ht="26.1" customHeight="1" x14ac:dyDescent="0.2">
      <c r="A37" s="11"/>
      <c r="B37" s="12"/>
      <c r="C37" s="13"/>
      <c r="D37" s="11"/>
      <c r="E37" s="51" t="s">
        <v>27</v>
      </c>
      <c r="F37" s="51"/>
      <c r="G37" s="52" t="s">
        <v>49</v>
      </c>
      <c r="H37" s="52"/>
      <c r="I37" s="52"/>
      <c r="J37" s="52"/>
      <c r="K37" s="52"/>
      <c r="L37" s="52"/>
      <c r="M37" s="52"/>
      <c r="N37" s="69">
        <v>90</v>
      </c>
      <c r="O37" s="70"/>
      <c r="P37" s="38">
        <v>13.5</v>
      </c>
      <c r="Q37" s="38">
        <v>10.71</v>
      </c>
      <c r="R37" s="38">
        <v>10.71</v>
      </c>
      <c r="S37" s="38">
        <v>9.2899999999999991</v>
      </c>
      <c r="T37" s="38">
        <v>169.71</v>
      </c>
      <c r="U37" s="34">
        <v>412</v>
      </c>
      <c r="V37" s="35">
        <v>52.75</v>
      </c>
    </row>
    <row r="38" spans="1:22" s="1" customFormat="1" ht="16.5" customHeight="1" x14ac:dyDescent="0.2">
      <c r="A38" s="11"/>
      <c r="B38" s="12"/>
      <c r="C38" s="13"/>
      <c r="D38" s="11"/>
      <c r="E38" s="51" t="s">
        <v>28</v>
      </c>
      <c r="F38" s="51"/>
      <c r="G38" s="52" t="s">
        <v>43</v>
      </c>
      <c r="H38" s="52"/>
      <c r="I38" s="52"/>
      <c r="J38" s="52"/>
      <c r="K38" s="52"/>
      <c r="L38" s="52"/>
      <c r="M38" s="52"/>
      <c r="N38" s="51">
        <v>150</v>
      </c>
      <c r="O38" s="51"/>
      <c r="P38" s="38">
        <v>3.15</v>
      </c>
      <c r="Q38" s="38">
        <v>6.75</v>
      </c>
      <c r="R38" s="38">
        <v>6.75</v>
      </c>
      <c r="S38" s="38">
        <v>21.9</v>
      </c>
      <c r="T38" s="38">
        <v>163.5</v>
      </c>
      <c r="U38" s="34">
        <v>520</v>
      </c>
      <c r="V38" s="35">
        <v>23</v>
      </c>
    </row>
    <row r="39" spans="1:22" s="1" customFormat="1" ht="19.5" customHeight="1" x14ac:dyDescent="0.2">
      <c r="A39" s="11"/>
      <c r="B39" s="12"/>
      <c r="C39" s="13"/>
      <c r="D39" s="11"/>
      <c r="E39" s="51" t="s">
        <v>30</v>
      </c>
      <c r="F39" s="51"/>
      <c r="G39" s="52" t="s">
        <v>47</v>
      </c>
      <c r="H39" s="52"/>
      <c r="I39" s="52"/>
      <c r="J39" s="52"/>
      <c r="K39" s="52"/>
      <c r="L39" s="52"/>
      <c r="M39" s="52"/>
      <c r="N39" s="51">
        <v>200</v>
      </c>
      <c r="O39" s="51"/>
      <c r="P39" s="49">
        <v>1.2</v>
      </c>
      <c r="Q39" s="49">
        <v>0</v>
      </c>
      <c r="R39" s="49">
        <v>31.6</v>
      </c>
      <c r="S39" s="49">
        <v>126</v>
      </c>
      <c r="T39" s="34">
        <v>639</v>
      </c>
      <c r="U39" s="34" t="s">
        <v>50</v>
      </c>
      <c r="V39" s="35">
        <v>14.48</v>
      </c>
    </row>
    <row r="40" spans="1:22" s="1" customFormat="1" ht="24.75" customHeight="1" x14ac:dyDescent="0.2">
      <c r="A40" s="11"/>
      <c r="B40" s="12"/>
      <c r="C40" s="13"/>
      <c r="D40" s="11"/>
      <c r="E40" s="51" t="s">
        <v>31</v>
      </c>
      <c r="F40" s="51"/>
      <c r="G40" s="52" t="s">
        <v>32</v>
      </c>
      <c r="H40" s="52"/>
      <c r="I40" s="52"/>
      <c r="J40" s="52"/>
      <c r="K40" s="52"/>
      <c r="L40" s="52"/>
      <c r="M40" s="52"/>
      <c r="N40" s="51">
        <v>40</v>
      </c>
      <c r="O40" s="51"/>
      <c r="P40" s="39">
        <v>2.81</v>
      </c>
      <c r="Q40" s="51">
        <v>0.35</v>
      </c>
      <c r="R40" s="51"/>
      <c r="S40" s="37">
        <v>17.21</v>
      </c>
      <c r="T40" s="37">
        <v>122.4</v>
      </c>
      <c r="U40" s="48" t="s">
        <v>51</v>
      </c>
      <c r="V40" s="48">
        <v>5</v>
      </c>
    </row>
    <row r="41" spans="1:22" s="1" customFormat="1" ht="22.5" customHeight="1" x14ac:dyDescent="0.2">
      <c r="A41" s="11"/>
      <c r="B41" s="12"/>
      <c r="C41" s="13"/>
      <c r="D41" s="11"/>
      <c r="E41" s="51" t="s">
        <v>31</v>
      </c>
      <c r="F41" s="51"/>
      <c r="G41" s="52" t="s">
        <v>48</v>
      </c>
      <c r="H41" s="52"/>
      <c r="I41" s="52"/>
      <c r="J41" s="52"/>
      <c r="K41" s="52"/>
      <c r="L41" s="52"/>
      <c r="M41" s="52"/>
      <c r="N41" s="51">
        <v>20</v>
      </c>
      <c r="O41" s="51"/>
      <c r="P41" s="37">
        <v>1.32</v>
      </c>
      <c r="Q41" s="43"/>
      <c r="R41" s="37">
        <v>0.24</v>
      </c>
      <c r="S41" s="37">
        <v>6.68</v>
      </c>
      <c r="T41" s="37">
        <v>34.799999999999997</v>
      </c>
      <c r="U41" s="36" t="s">
        <v>51</v>
      </c>
      <c r="V41" s="35">
        <v>4</v>
      </c>
    </row>
    <row r="42" spans="1:22" s="14" customFormat="1" ht="15" customHeight="1" x14ac:dyDescent="0.25">
      <c r="A42" s="15"/>
      <c r="B42" s="16"/>
      <c r="C42" s="17"/>
      <c r="D42" s="18"/>
      <c r="E42" s="53" t="s">
        <v>33</v>
      </c>
      <c r="F42" s="53"/>
      <c r="G42" s="19"/>
      <c r="H42" s="20"/>
      <c r="I42" s="20"/>
      <c r="J42" s="20"/>
      <c r="K42" s="20"/>
      <c r="L42" s="20"/>
      <c r="M42" s="21"/>
      <c r="N42" s="54">
        <f>SUM(N36:O41)</f>
        <v>500</v>
      </c>
      <c r="O42" s="54"/>
      <c r="P42" s="40">
        <f>SUM(P37:P41)</f>
        <v>21.979999999999997</v>
      </c>
      <c r="Q42" s="71">
        <f>R26+Q25+R24+R23+R37</f>
        <v>18.510000000000002</v>
      </c>
      <c r="R42" s="54"/>
      <c r="S42" s="31">
        <f>SUM(S36:S41)</f>
        <v>181.08</v>
      </c>
      <c r="T42" s="31">
        <f>SUM(T36:T41)</f>
        <v>1129.4100000000001</v>
      </c>
      <c r="U42" s="23"/>
      <c r="V42" s="31">
        <f>SUM(V36:V41)</f>
        <v>99.23</v>
      </c>
    </row>
    <row r="43" spans="1:22" s="1" customFormat="1" ht="15" customHeight="1" x14ac:dyDescent="0.2">
      <c r="A43" s="24"/>
      <c r="B43" s="25"/>
      <c r="C43" s="26"/>
      <c r="D43" s="55" t="s">
        <v>34</v>
      </c>
      <c r="E43" s="55"/>
      <c r="F43" s="55"/>
      <c r="G43" s="25"/>
      <c r="H43" s="27"/>
      <c r="I43" s="27"/>
      <c r="J43" s="27"/>
      <c r="K43" s="27"/>
      <c r="L43" s="27"/>
      <c r="M43" s="26"/>
      <c r="N43" s="56">
        <f>N42</f>
        <v>500</v>
      </c>
      <c r="O43" s="56"/>
      <c r="P43" s="32">
        <f>P42</f>
        <v>21.979999999999997</v>
      </c>
      <c r="Q43" s="56">
        <f>Q42</f>
        <v>18.510000000000002</v>
      </c>
      <c r="R43" s="56"/>
      <c r="S43" s="32">
        <f>S42</f>
        <v>181.08</v>
      </c>
      <c r="T43" s="32">
        <f>T42</f>
        <v>1129.4100000000001</v>
      </c>
      <c r="U43" s="32"/>
      <c r="V43" s="32">
        <f>V42</f>
        <v>99.23</v>
      </c>
    </row>
    <row r="44" spans="1:22" s="1" customFormat="1" ht="12.95" customHeight="1" x14ac:dyDescent="0.2"/>
    <row r="45" spans="1:22" s="1" customFormat="1" ht="12.95" customHeight="1" x14ac:dyDescent="0.2">
      <c r="C45" s="29"/>
      <c r="D45" s="29"/>
      <c r="E45" s="29"/>
      <c r="I45" s="29"/>
    </row>
    <row r="46" spans="1:22" s="1" customFormat="1" ht="12.95" customHeight="1" x14ac:dyDescent="0.2">
      <c r="A46" s="58" t="s">
        <v>0</v>
      </c>
      <c r="B46" s="58"/>
      <c r="C46" s="58"/>
      <c r="D46" s="59" t="s">
        <v>1</v>
      </c>
      <c r="E46" s="59"/>
      <c r="F46" s="59"/>
      <c r="G46" s="59"/>
      <c r="H46" s="59"/>
      <c r="I46" s="59"/>
      <c r="J46" s="59"/>
      <c r="K46" s="59"/>
      <c r="L46" s="59"/>
      <c r="M46" s="59"/>
      <c r="N46" s="3"/>
      <c r="O46" s="3" t="s">
        <v>52</v>
      </c>
      <c r="P46" s="2" t="s">
        <v>2</v>
      </c>
      <c r="Q46" s="59" t="s">
        <v>3</v>
      </c>
      <c r="R46" s="59"/>
      <c r="S46" s="59"/>
      <c r="T46" s="59"/>
    </row>
    <row r="47" spans="1:22" s="1" customFormat="1" ht="18.95" customHeight="1" x14ac:dyDescent="0.2">
      <c r="A47" s="4" t="s">
        <v>4</v>
      </c>
      <c r="P47" s="2" t="s">
        <v>5</v>
      </c>
      <c r="Q47" s="59" t="s">
        <v>53</v>
      </c>
      <c r="R47" s="59"/>
      <c r="S47" s="59"/>
      <c r="T47" s="59"/>
    </row>
    <row r="48" spans="1:22" s="1" customFormat="1" ht="12.95" customHeight="1" x14ac:dyDescent="0.2">
      <c r="A48" s="5" t="s">
        <v>6</v>
      </c>
      <c r="G48" s="1" t="s">
        <v>7</v>
      </c>
      <c r="P48" s="2" t="s">
        <v>8</v>
      </c>
      <c r="Q48" s="1" t="s">
        <v>38</v>
      </c>
      <c r="R48" s="1">
        <f>R33+1</f>
        <v>5</v>
      </c>
      <c r="S48" s="1">
        <f>S3</f>
        <v>2</v>
      </c>
      <c r="T48" s="1">
        <f>T3</f>
        <v>2026</v>
      </c>
    </row>
    <row r="49" spans="1:22" s="1" customFormat="1" ht="12.95" customHeight="1" x14ac:dyDescent="0.2">
      <c r="Q49" s="6" t="s">
        <v>10</v>
      </c>
      <c r="R49" s="6"/>
      <c r="S49" s="7" t="s">
        <v>11</v>
      </c>
      <c r="T49" s="7" t="s">
        <v>12</v>
      </c>
    </row>
    <row r="50" spans="1:22" s="1" customFormat="1" ht="38.1" customHeight="1" thickBot="1" x14ac:dyDescent="0.25">
      <c r="A50" s="8" t="s">
        <v>13</v>
      </c>
      <c r="B50" s="60" t="s">
        <v>14</v>
      </c>
      <c r="C50" s="60"/>
      <c r="D50" s="9" t="s">
        <v>15</v>
      </c>
      <c r="E50" s="61" t="s">
        <v>16</v>
      </c>
      <c r="F50" s="61"/>
      <c r="G50" s="61" t="s">
        <v>17</v>
      </c>
      <c r="H50" s="61"/>
      <c r="I50" s="61"/>
      <c r="J50" s="61"/>
      <c r="K50" s="61"/>
      <c r="L50" s="61"/>
      <c r="M50" s="61"/>
      <c r="N50" s="61" t="s">
        <v>18</v>
      </c>
      <c r="O50" s="61"/>
      <c r="P50" s="9" t="s">
        <v>19</v>
      </c>
      <c r="Q50" s="61" t="s">
        <v>20</v>
      </c>
      <c r="R50" s="61"/>
      <c r="S50" s="9" t="s">
        <v>21</v>
      </c>
      <c r="T50" s="9" t="s">
        <v>22</v>
      </c>
      <c r="U50" s="10" t="s">
        <v>23</v>
      </c>
      <c r="V50" s="9" t="s">
        <v>24</v>
      </c>
    </row>
    <row r="51" spans="1:22" s="1" customFormat="1" ht="38.1" customHeight="1" x14ac:dyDescent="0.2">
      <c r="A51" s="11">
        <v>2</v>
      </c>
      <c r="B51" s="51" t="s">
        <v>40</v>
      </c>
      <c r="C51" s="51"/>
      <c r="D51" s="11" t="s">
        <v>26</v>
      </c>
      <c r="E51" s="51" t="s">
        <v>27</v>
      </c>
      <c r="F51" s="51"/>
      <c r="G51" s="52" t="s">
        <v>58</v>
      </c>
      <c r="H51" s="52"/>
      <c r="I51" s="52"/>
      <c r="J51" s="52"/>
      <c r="K51" s="52"/>
      <c r="L51" s="52"/>
      <c r="M51" s="52"/>
      <c r="N51" s="51">
        <v>110</v>
      </c>
      <c r="O51" s="51"/>
      <c r="P51" s="39">
        <v>13.77</v>
      </c>
      <c r="Q51" s="39">
        <v>12.8</v>
      </c>
      <c r="R51" s="39">
        <v>12.8</v>
      </c>
      <c r="S51" s="39">
        <v>5.18</v>
      </c>
      <c r="T51" s="39">
        <v>123.5</v>
      </c>
      <c r="U51" s="47">
        <v>493</v>
      </c>
      <c r="V51" s="35">
        <v>52.6</v>
      </c>
    </row>
    <row r="52" spans="1:22" s="1" customFormat="1" ht="26.1" customHeight="1" x14ac:dyDescent="0.2">
      <c r="A52" s="11"/>
      <c r="B52" s="12"/>
      <c r="C52" s="13"/>
      <c r="D52" s="11"/>
      <c r="E52" s="51" t="s">
        <v>28</v>
      </c>
      <c r="F52" s="51"/>
      <c r="G52" s="66" t="s">
        <v>59</v>
      </c>
      <c r="H52" s="67"/>
      <c r="I52" s="67"/>
      <c r="J52" s="67"/>
      <c r="K52" s="67"/>
      <c r="L52" s="67"/>
      <c r="M52" s="68"/>
      <c r="N52" s="69">
        <v>150</v>
      </c>
      <c r="O52" s="70"/>
      <c r="P52" s="38">
        <v>3.9</v>
      </c>
      <c r="Q52" s="38">
        <v>6</v>
      </c>
      <c r="R52" s="38">
        <v>6</v>
      </c>
      <c r="S52" s="38">
        <v>37.049999999999997</v>
      </c>
      <c r="T52" s="38">
        <v>220.5</v>
      </c>
      <c r="U52" s="45" t="s">
        <v>60</v>
      </c>
      <c r="V52" s="35">
        <v>21</v>
      </c>
    </row>
    <row r="53" spans="1:22" s="1" customFormat="1" ht="12.95" customHeight="1" x14ac:dyDescent="0.2">
      <c r="A53" s="11"/>
      <c r="B53" s="12"/>
      <c r="C53" s="13"/>
      <c r="D53" s="11"/>
      <c r="E53" s="51" t="s">
        <v>30</v>
      </c>
      <c r="F53" s="51"/>
      <c r="G53" s="52" t="s">
        <v>65</v>
      </c>
      <c r="H53" s="52"/>
      <c r="I53" s="52"/>
      <c r="J53" s="52"/>
      <c r="K53" s="52"/>
      <c r="L53" s="52"/>
      <c r="M53" s="52"/>
      <c r="N53" s="51">
        <v>200</v>
      </c>
      <c r="O53" s="51"/>
      <c r="P53" s="42">
        <v>0.2</v>
      </c>
      <c r="Q53" s="43"/>
      <c r="R53" s="44">
        <v>0</v>
      </c>
      <c r="S53" s="37">
        <v>20.010000000000002</v>
      </c>
      <c r="T53" s="37">
        <v>132</v>
      </c>
      <c r="U53" s="50">
        <v>632</v>
      </c>
      <c r="V53" s="35">
        <v>16.63</v>
      </c>
    </row>
    <row r="54" spans="1:22" s="1" customFormat="1" ht="38.1" customHeight="1" x14ac:dyDescent="0.2">
      <c r="A54" s="11"/>
      <c r="B54" s="12"/>
      <c r="C54" s="13"/>
      <c r="D54" s="11"/>
      <c r="E54" s="51" t="s">
        <v>31</v>
      </c>
      <c r="F54" s="51"/>
      <c r="G54" s="52" t="s">
        <v>32</v>
      </c>
      <c r="H54" s="52"/>
      <c r="I54" s="52"/>
      <c r="J54" s="52"/>
      <c r="K54" s="52"/>
      <c r="L54" s="52"/>
      <c r="M54" s="52"/>
      <c r="N54" s="51">
        <v>30</v>
      </c>
      <c r="O54" s="51"/>
      <c r="P54" s="39">
        <v>2.81</v>
      </c>
      <c r="Q54" s="51">
        <v>0.35</v>
      </c>
      <c r="R54" s="51"/>
      <c r="S54" s="37">
        <v>17.21</v>
      </c>
      <c r="T54" s="37">
        <v>122.4</v>
      </c>
      <c r="U54" s="48" t="s">
        <v>51</v>
      </c>
      <c r="V54" s="48">
        <v>5</v>
      </c>
    </row>
    <row r="55" spans="1:22" s="1" customFormat="1" ht="38.1" customHeight="1" x14ac:dyDescent="0.2">
      <c r="A55" s="11"/>
      <c r="B55" s="12"/>
      <c r="C55" s="13"/>
      <c r="D55" s="11"/>
      <c r="E55" s="51" t="s">
        <v>31</v>
      </c>
      <c r="F55" s="51"/>
      <c r="G55" s="52" t="s">
        <v>48</v>
      </c>
      <c r="H55" s="52"/>
      <c r="I55" s="52"/>
      <c r="J55" s="52"/>
      <c r="K55" s="52"/>
      <c r="L55" s="52"/>
      <c r="M55" s="52"/>
      <c r="N55" s="51">
        <v>20</v>
      </c>
      <c r="O55" s="51"/>
      <c r="P55" s="37">
        <v>1.32</v>
      </c>
      <c r="Q55" s="43"/>
      <c r="R55" s="37">
        <v>0.24</v>
      </c>
      <c r="S55" s="37">
        <v>6.68</v>
      </c>
      <c r="T55" s="37">
        <v>34.799999999999997</v>
      </c>
      <c r="U55" s="36" t="s">
        <v>51</v>
      </c>
      <c r="V55" s="35">
        <v>4</v>
      </c>
    </row>
    <row r="56" spans="1:22" s="14" customFormat="1" ht="15" customHeight="1" x14ac:dyDescent="0.25">
      <c r="A56" s="15"/>
      <c r="B56" s="16"/>
      <c r="C56" s="17"/>
      <c r="D56" s="18"/>
      <c r="E56" s="53" t="s">
        <v>33</v>
      </c>
      <c r="F56" s="53"/>
      <c r="G56" s="19"/>
      <c r="H56" s="20"/>
      <c r="I56" s="20"/>
      <c r="J56" s="20"/>
      <c r="K56" s="20"/>
      <c r="L56" s="20"/>
      <c r="M56" s="21"/>
      <c r="N56" s="62">
        <f>SUM(N51:O55)</f>
        <v>510</v>
      </c>
      <c r="O56" s="63"/>
      <c r="P56" s="41">
        <f>SUM(P51:P55)</f>
        <v>21.999999999999996</v>
      </c>
      <c r="Q56" s="64">
        <f>R55+Q54+R53+R52+R51</f>
        <v>19.39</v>
      </c>
      <c r="R56" s="65"/>
      <c r="S56" s="41">
        <f>SUM(S51:S55)</f>
        <v>86.13</v>
      </c>
      <c r="T56" s="41">
        <f>SUM(T51:T55)</f>
        <v>633.19999999999993</v>
      </c>
      <c r="U56" s="23"/>
      <c r="V56" s="41">
        <f>SUM(V51:V55)</f>
        <v>99.22999999999999</v>
      </c>
    </row>
    <row r="57" spans="1:22" s="1" customFormat="1" ht="15" customHeight="1" thickBot="1" x14ac:dyDescent="0.25">
      <c r="A57" s="24"/>
      <c r="B57" s="25"/>
      <c r="C57" s="26"/>
      <c r="D57" s="55" t="s">
        <v>34</v>
      </c>
      <c r="E57" s="55"/>
      <c r="F57" s="55"/>
      <c r="G57" s="25"/>
      <c r="H57" s="27"/>
      <c r="I57" s="27"/>
      <c r="J57" s="27"/>
      <c r="K57" s="27"/>
      <c r="L57" s="27"/>
      <c r="M57" s="26"/>
      <c r="N57" s="56">
        <f>N56</f>
        <v>510</v>
      </c>
      <c r="O57" s="56"/>
      <c r="P57" s="32">
        <f>P56</f>
        <v>21.999999999999996</v>
      </c>
      <c r="Q57" s="56">
        <f>Q56</f>
        <v>19.39</v>
      </c>
      <c r="R57" s="56"/>
      <c r="S57" s="32">
        <f>S56</f>
        <v>86.13</v>
      </c>
      <c r="T57" s="32">
        <f>T56</f>
        <v>633.19999999999993</v>
      </c>
      <c r="U57" s="32"/>
      <c r="V57" s="32">
        <f>V56</f>
        <v>99.22999999999999</v>
      </c>
    </row>
    <row r="58" spans="1:22" s="1" customFormat="1" ht="12.95" customHeight="1" x14ac:dyDescent="0.2"/>
    <row r="59" spans="1:22" s="1" customFormat="1" ht="12.95" customHeight="1" x14ac:dyDescent="0.2">
      <c r="C59" s="29"/>
      <c r="D59" s="29"/>
      <c r="E59" s="29"/>
      <c r="I59" s="29"/>
    </row>
    <row r="60" spans="1:22" s="1" customFormat="1" ht="12.95" customHeight="1" x14ac:dyDescent="0.2">
      <c r="A60" s="58" t="s">
        <v>0</v>
      </c>
      <c r="B60" s="58"/>
      <c r="C60" s="58"/>
      <c r="D60" s="59" t="s">
        <v>1</v>
      </c>
      <c r="E60" s="59"/>
      <c r="F60" s="59"/>
      <c r="G60" s="59"/>
      <c r="H60" s="59"/>
      <c r="I60" s="59"/>
      <c r="J60" s="59"/>
      <c r="K60" s="59"/>
      <c r="L60" s="59"/>
      <c r="M60" s="59"/>
      <c r="N60" s="3"/>
      <c r="O60" s="3" t="s">
        <v>52</v>
      </c>
      <c r="P60" s="2" t="s">
        <v>2</v>
      </c>
      <c r="Q60" s="59" t="s">
        <v>3</v>
      </c>
      <c r="R60" s="59"/>
      <c r="S60" s="59"/>
      <c r="T60" s="59"/>
    </row>
    <row r="61" spans="1:22" s="1" customFormat="1" ht="18.95" customHeight="1" x14ac:dyDescent="0.2">
      <c r="A61" s="4" t="s">
        <v>4</v>
      </c>
      <c r="P61" s="2" t="s">
        <v>5</v>
      </c>
      <c r="Q61" s="59" t="s">
        <v>53</v>
      </c>
      <c r="R61" s="59"/>
      <c r="S61" s="59"/>
      <c r="T61" s="59"/>
    </row>
    <row r="62" spans="1:22" s="1" customFormat="1" ht="12.95" customHeight="1" x14ac:dyDescent="0.2">
      <c r="A62" s="5" t="s">
        <v>6</v>
      </c>
      <c r="G62" s="1" t="s">
        <v>7</v>
      </c>
      <c r="P62" s="2" t="s">
        <v>8</v>
      </c>
      <c r="Q62" s="1" t="s">
        <v>41</v>
      </c>
      <c r="R62" s="1">
        <f>R48+1</f>
        <v>6</v>
      </c>
      <c r="S62" s="1">
        <f>S3</f>
        <v>2</v>
      </c>
      <c r="T62" s="1">
        <f>T3</f>
        <v>2026</v>
      </c>
    </row>
    <row r="63" spans="1:22" s="1" customFormat="1" ht="12.95" customHeight="1" x14ac:dyDescent="0.2">
      <c r="Q63" s="6" t="s">
        <v>10</v>
      </c>
      <c r="R63" s="6"/>
      <c r="S63" s="7" t="s">
        <v>11</v>
      </c>
      <c r="T63" s="7" t="s">
        <v>12</v>
      </c>
    </row>
    <row r="64" spans="1:22" s="1" customFormat="1" ht="38.1" customHeight="1" thickBot="1" x14ac:dyDescent="0.25">
      <c r="A64" s="8" t="s">
        <v>13</v>
      </c>
      <c r="B64" s="60" t="s">
        <v>14</v>
      </c>
      <c r="C64" s="60"/>
      <c r="D64" s="9" t="s">
        <v>15</v>
      </c>
      <c r="E64" s="61" t="s">
        <v>16</v>
      </c>
      <c r="F64" s="61"/>
      <c r="G64" s="61" t="s">
        <v>17</v>
      </c>
      <c r="H64" s="61"/>
      <c r="I64" s="61"/>
      <c r="J64" s="61"/>
      <c r="K64" s="61"/>
      <c r="L64" s="61"/>
      <c r="M64" s="61"/>
      <c r="N64" s="61" t="s">
        <v>18</v>
      </c>
      <c r="O64" s="61"/>
      <c r="P64" s="9" t="s">
        <v>19</v>
      </c>
      <c r="Q64" s="61" t="s">
        <v>20</v>
      </c>
      <c r="R64" s="61"/>
      <c r="S64" s="9" t="s">
        <v>21</v>
      </c>
      <c r="T64" s="9" t="s">
        <v>22</v>
      </c>
      <c r="U64" s="10" t="s">
        <v>23</v>
      </c>
      <c r="V64" s="9" t="s">
        <v>24</v>
      </c>
    </row>
    <row r="65" spans="1:22" s="1" customFormat="1" ht="38.1" customHeight="1" x14ac:dyDescent="0.2">
      <c r="A65" s="11">
        <v>2</v>
      </c>
      <c r="B65" s="51" t="s">
        <v>42</v>
      </c>
      <c r="C65" s="51"/>
      <c r="D65" s="11" t="s">
        <v>26</v>
      </c>
      <c r="E65" s="51" t="s">
        <v>62</v>
      </c>
      <c r="F65" s="51"/>
      <c r="G65" s="52" t="s">
        <v>61</v>
      </c>
      <c r="H65" s="52"/>
      <c r="I65" s="52"/>
      <c r="J65" s="52"/>
      <c r="K65" s="52"/>
      <c r="L65" s="52"/>
      <c r="M65" s="52"/>
      <c r="N65" s="57">
        <v>60</v>
      </c>
      <c r="O65" s="51"/>
      <c r="P65" s="38">
        <v>0.78</v>
      </c>
      <c r="Q65" s="38">
        <v>1.8</v>
      </c>
      <c r="R65" s="38">
        <v>1.8</v>
      </c>
      <c r="S65" s="38">
        <v>4.38</v>
      </c>
      <c r="T65" s="38">
        <v>53.4</v>
      </c>
      <c r="U65" s="45">
        <v>612</v>
      </c>
      <c r="V65" s="35">
        <v>8.1999999999999993</v>
      </c>
    </row>
    <row r="66" spans="1:22" s="1" customFormat="1" ht="26.1" customHeight="1" x14ac:dyDescent="0.2">
      <c r="A66" s="11"/>
      <c r="B66" s="12"/>
      <c r="C66" s="13"/>
      <c r="D66" s="11"/>
      <c r="E66" s="51" t="s">
        <v>27</v>
      </c>
      <c r="F66" s="51"/>
      <c r="G66" s="52" t="s">
        <v>63</v>
      </c>
      <c r="H66" s="52"/>
      <c r="I66" s="52"/>
      <c r="J66" s="52"/>
      <c r="K66" s="52"/>
      <c r="L66" s="52"/>
      <c r="M66" s="52"/>
      <c r="N66" s="51">
        <v>180</v>
      </c>
      <c r="O66" s="51"/>
      <c r="P66" s="39">
        <v>13.75</v>
      </c>
      <c r="Q66" s="39">
        <v>8.59</v>
      </c>
      <c r="R66" s="39">
        <v>8.59</v>
      </c>
      <c r="S66" s="39">
        <v>10.039999999999999</v>
      </c>
      <c r="T66" s="39">
        <v>180.8</v>
      </c>
      <c r="U66" s="34">
        <v>374</v>
      </c>
      <c r="V66" s="35">
        <v>69.11</v>
      </c>
    </row>
    <row r="67" spans="1:22" s="1" customFormat="1" ht="26.1" customHeight="1" x14ac:dyDescent="0.2">
      <c r="A67" s="11"/>
      <c r="B67" s="12"/>
      <c r="C67" s="13"/>
      <c r="D67" s="11"/>
      <c r="E67" s="51" t="s">
        <v>44</v>
      </c>
      <c r="F67" s="51"/>
      <c r="G67" s="52" t="s">
        <v>47</v>
      </c>
      <c r="H67" s="52"/>
      <c r="I67" s="52"/>
      <c r="J67" s="52"/>
      <c r="K67" s="52"/>
      <c r="L67" s="52"/>
      <c r="M67" s="52"/>
      <c r="N67" s="51">
        <v>200</v>
      </c>
      <c r="O67" s="51"/>
      <c r="P67" s="39">
        <v>1.2</v>
      </c>
      <c r="Q67" s="43"/>
      <c r="R67" s="39">
        <v>0</v>
      </c>
      <c r="S67" s="39">
        <v>31.6</v>
      </c>
      <c r="T67" s="39">
        <v>126</v>
      </c>
      <c r="U67" s="36">
        <v>639</v>
      </c>
      <c r="V67" s="35">
        <v>12.92</v>
      </c>
    </row>
    <row r="68" spans="1:22" s="1" customFormat="1" ht="38.1" customHeight="1" x14ac:dyDescent="0.2">
      <c r="A68" s="11"/>
      <c r="B68" s="12"/>
      <c r="C68" s="13"/>
      <c r="D68" s="11"/>
      <c r="E68" s="51" t="s">
        <v>31</v>
      </c>
      <c r="F68" s="51"/>
      <c r="G68" s="52" t="s">
        <v>32</v>
      </c>
      <c r="H68" s="52"/>
      <c r="I68" s="52"/>
      <c r="J68" s="52"/>
      <c r="K68" s="52"/>
      <c r="L68" s="52"/>
      <c r="M68" s="52"/>
      <c r="N68" s="51">
        <v>40</v>
      </c>
      <c r="O68" s="51"/>
      <c r="P68" s="39">
        <v>2.81</v>
      </c>
      <c r="Q68" s="51">
        <v>0.35</v>
      </c>
      <c r="R68" s="51"/>
      <c r="S68" s="37">
        <v>17.21</v>
      </c>
      <c r="T68" s="37">
        <v>122.4</v>
      </c>
      <c r="U68" s="48" t="s">
        <v>51</v>
      </c>
      <c r="V68" s="48">
        <v>5</v>
      </c>
    </row>
    <row r="69" spans="1:22" s="1" customFormat="1" ht="38.1" customHeight="1" x14ac:dyDescent="0.2">
      <c r="A69" s="11"/>
      <c r="B69" s="12"/>
      <c r="C69" s="13"/>
      <c r="D69" s="11"/>
      <c r="E69" s="51" t="s">
        <v>31</v>
      </c>
      <c r="F69" s="51"/>
      <c r="G69" s="52" t="s">
        <v>48</v>
      </c>
      <c r="H69" s="52"/>
      <c r="I69" s="52"/>
      <c r="J69" s="52"/>
      <c r="K69" s="52"/>
      <c r="L69" s="52"/>
      <c r="M69" s="52"/>
      <c r="N69" s="51">
        <v>20</v>
      </c>
      <c r="O69" s="51"/>
      <c r="P69" s="37">
        <v>1.32</v>
      </c>
      <c r="Q69" s="43"/>
      <c r="R69" s="37">
        <v>0.24</v>
      </c>
      <c r="S69" s="37">
        <v>6.68</v>
      </c>
      <c r="T69" s="37">
        <v>34.799999999999997</v>
      </c>
      <c r="U69" s="36" t="s">
        <v>51</v>
      </c>
      <c r="V69" s="35">
        <v>4</v>
      </c>
    </row>
    <row r="70" spans="1:22" s="14" customFormat="1" ht="15" customHeight="1" x14ac:dyDescent="0.25">
      <c r="A70" s="15"/>
      <c r="B70" s="16"/>
      <c r="C70" s="17"/>
      <c r="D70" s="18"/>
      <c r="E70" s="53" t="s">
        <v>33</v>
      </c>
      <c r="F70" s="53"/>
      <c r="G70" s="19"/>
      <c r="H70" s="20"/>
      <c r="I70" s="20"/>
      <c r="J70" s="20"/>
      <c r="K70" s="20"/>
      <c r="L70" s="20"/>
      <c r="M70" s="21"/>
      <c r="N70" s="54">
        <f>SUM(N65:O69)</f>
        <v>500</v>
      </c>
      <c r="O70" s="54"/>
      <c r="P70" s="22">
        <f>SUM(P65:P69)</f>
        <v>19.86</v>
      </c>
      <c r="Q70" s="54">
        <f>SUM(Q65:R69)</f>
        <v>21.37</v>
      </c>
      <c r="R70" s="54"/>
      <c r="S70" s="22">
        <f>SUM(S65:S69)</f>
        <v>69.91</v>
      </c>
      <c r="T70" s="22">
        <f>SUM(T65:T69)</f>
        <v>517.4</v>
      </c>
      <c r="U70" s="23"/>
      <c r="V70" s="22">
        <f>SUM(V65:V69)</f>
        <v>99.23</v>
      </c>
    </row>
    <row r="71" spans="1:22" s="1" customFormat="1" ht="15" customHeight="1" x14ac:dyDescent="0.2">
      <c r="A71" s="24"/>
      <c r="B71" s="25"/>
      <c r="C71" s="26"/>
      <c r="D71" s="55" t="s">
        <v>34</v>
      </c>
      <c r="E71" s="55"/>
      <c r="F71" s="55"/>
      <c r="G71" s="25"/>
      <c r="H71" s="27"/>
      <c r="I71" s="27"/>
      <c r="J71" s="27"/>
      <c r="K71" s="27"/>
      <c r="L71" s="27"/>
      <c r="M71" s="26"/>
      <c r="N71" s="56">
        <f>N70</f>
        <v>500</v>
      </c>
      <c r="O71" s="56"/>
      <c r="P71" s="28">
        <f>P70</f>
        <v>19.86</v>
      </c>
      <c r="Q71" s="56">
        <f>Q70</f>
        <v>21.37</v>
      </c>
      <c r="R71" s="56"/>
      <c r="S71" s="28">
        <f>S70</f>
        <v>69.91</v>
      </c>
      <c r="T71" s="28">
        <f>T70</f>
        <v>517.4</v>
      </c>
      <c r="U71" s="28"/>
      <c r="V71" s="28">
        <f>V70</f>
        <v>99.23</v>
      </c>
    </row>
    <row r="72" spans="1:22" s="1" customFormat="1" ht="12.95" customHeight="1" x14ac:dyDescent="0.2"/>
    <row r="73" spans="1:22" s="1" customFormat="1" ht="12.95" customHeight="1" x14ac:dyDescent="0.2">
      <c r="C73" s="29"/>
      <c r="D73" s="29"/>
      <c r="E73" s="29"/>
      <c r="I73" s="29"/>
    </row>
  </sheetData>
  <mergeCells count="169">
    <mergeCell ref="Q24:R24"/>
    <mergeCell ref="Q40:R40"/>
    <mergeCell ref="A1:C1"/>
    <mergeCell ref="D1:M1"/>
    <mergeCell ref="Q1:T1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E7:F7"/>
    <mergeCell ref="G7:M7"/>
    <mergeCell ref="N7:O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E11:F11"/>
    <mergeCell ref="G11:M11"/>
    <mergeCell ref="N11:O11"/>
    <mergeCell ref="E12:F12"/>
    <mergeCell ref="N12:O12"/>
    <mergeCell ref="Q12:R12"/>
    <mergeCell ref="Q10:R10"/>
    <mergeCell ref="D13:F13"/>
    <mergeCell ref="N13:O13"/>
    <mergeCell ref="Q13:R13"/>
    <mergeCell ref="A16:C16"/>
    <mergeCell ref="D16:M16"/>
    <mergeCell ref="Q16:T16"/>
    <mergeCell ref="E22:F22"/>
    <mergeCell ref="G22:M22"/>
    <mergeCell ref="N22:O22"/>
    <mergeCell ref="E23:F23"/>
    <mergeCell ref="Q17:T17"/>
    <mergeCell ref="B20:C20"/>
    <mergeCell ref="E20:F20"/>
    <mergeCell ref="G20:M20"/>
    <mergeCell ref="N20:O20"/>
    <mergeCell ref="Q20:R20"/>
    <mergeCell ref="B21:C21"/>
    <mergeCell ref="E21:F21"/>
    <mergeCell ref="G21:M21"/>
    <mergeCell ref="N21:O21"/>
    <mergeCell ref="G23:M23"/>
    <mergeCell ref="N23:O23"/>
    <mergeCell ref="G24:M24"/>
    <mergeCell ref="N24:O24"/>
    <mergeCell ref="Q32:T32"/>
    <mergeCell ref="B35:C35"/>
    <mergeCell ref="E35:F35"/>
    <mergeCell ref="G35:M35"/>
    <mergeCell ref="N35:O35"/>
    <mergeCell ref="Q35:R35"/>
    <mergeCell ref="B36:C36"/>
    <mergeCell ref="E36:F36"/>
    <mergeCell ref="G36:M36"/>
    <mergeCell ref="N36:O36"/>
    <mergeCell ref="E27:F27"/>
    <mergeCell ref="N27:O27"/>
    <mergeCell ref="Q27:R27"/>
    <mergeCell ref="D28:F28"/>
    <mergeCell ref="N28:O28"/>
    <mergeCell ref="Q28:R28"/>
    <mergeCell ref="A31:C31"/>
    <mergeCell ref="D31:M31"/>
    <mergeCell ref="Q31:T31"/>
    <mergeCell ref="E24:F24"/>
    <mergeCell ref="E25:F25"/>
    <mergeCell ref="E26:F26"/>
    <mergeCell ref="E40:F40"/>
    <mergeCell ref="G25:M25"/>
    <mergeCell ref="N25:O25"/>
    <mergeCell ref="E41:F41"/>
    <mergeCell ref="G26:M26"/>
    <mergeCell ref="N26:O26"/>
    <mergeCell ref="E42:F42"/>
    <mergeCell ref="N42:O42"/>
    <mergeCell ref="Q42:R42"/>
    <mergeCell ref="G38:M38"/>
    <mergeCell ref="N38:O38"/>
    <mergeCell ref="G39:M39"/>
    <mergeCell ref="N39:O39"/>
    <mergeCell ref="G40:M40"/>
    <mergeCell ref="N40:O40"/>
    <mergeCell ref="G41:M41"/>
    <mergeCell ref="N41:O41"/>
    <mergeCell ref="E37:F37"/>
    <mergeCell ref="G37:M37"/>
    <mergeCell ref="N37:O37"/>
    <mergeCell ref="E38:F38"/>
    <mergeCell ref="E39:F39"/>
    <mergeCell ref="D43:F43"/>
    <mergeCell ref="N43:O43"/>
    <mergeCell ref="Q43:R43"/>
    <mergeCell ref="A46:C46"/>
    <mergeCell ref="D46:M46"/>
    <mergeCell ref="Q46:T46"/>
    <mergeCell ref="Q47:T47"/>
    <mergeCell ref="B50:C50"/>
    <mergeCell ref="E50:F50"/>
    <mergeCell ref="G50:M50"/>
    <mergeCell ref="N50:O50"/>
    <mergeCell ref="Q50:R50"/>
    <mergeCell ref="G53:M53"/>
    <mergeCell ref="E53:F53"/>
    <mergeCell ref="N53:O53"/>
    <mergeCell ref="B51:C51"/>
    <mergeCell ref="E51:F51"/>
    <mergeCell ref="G51:M51"/>
    <mergeCell ref="N51:O51"/>
    <mergeCell ref="E52:F52"/>
    <mergeCell ref="G52:M52"/>
    <mergeCell ref="N52:O52"/>
    <mergeCell ref="E54:F54"/>
    <mergeCell ref="G54:M54"/>
    <mergeCell ref="N54:O54"/>
    <mergeCell ref="Q54:R54"/>
    <mergeCell ref="E55:F55"/>
    <mergeCell ref="G55:M55"/>
    <mergeCell ref="N55:O55"/>
    <mergeCell ref="E56:F56"/>
    <mergeCell ref="N56:O56"/>
    <mergeCell ref="Q56:R56"/>
    <mergeCell ref="D57:F57"/>
    <mergeCell ref="N57:O57"/>
    <mergeCell ref="Q57:R57"/>
    <mergeCell ref="A60:C60"/>
    <mergeCell ref="D60:M60"/>
    <mergeCell ref="Q60:T60"/>
    <mergeCell ref="Q61:T61"/>
    <mergeCell ref="B64:C64"/>
    <mergeCell ref="E64:F64"/>
    <mergeCell ref="G64:M64"/>
    <mergeCell ref="N64:O64"/>
    <mergeCell ref="Q64:R64"/>
    <mergeCell ref="G67:M67"/>
    <mergeCell ref="N67:O67"/>
    <mergeCell ref="E67:F67"/>
    <mergeCell ref="E68:F68"/>
    <mergeCell ref="G68:M68"/>
    <mergeCell ref="N68:O68"/>
    <mergeCell ref="B65:C65"/>
    <mergeCell ref="E65:F65"/>
    <mergeCell ref="G65:M65"/>
    <mergeCell ref="N65:O65"/>
    <mergeCell ref="E66:F66"/>
    <mergeCell ref="G66:M66"/>
    <mergeCell ref="N66:O66"/>
    <mergeCell ref="Q68:R68"/>
    <mergeCell ref="E69:F69"/>
    <mergeCell ref="G69:M69"/>
    <mergeCell ref="N69:O69"/>
    <mergeCell ref="E70:F70"/>
    <mergeCell ref="N70:O70"/>
    <mergeCell ref="Q70:R70"/>
    <mergeCell ref="D71:F71"/>
    <mergeCell ref="N71:O71"/>
    <mergeCell ref="Q71:R71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15" max="16383" man="1"/>
    <brk id="30" max="16383" man="1"/>
    <brk id="45" max="16383" man="1"/>
    <brk id="59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2026-01-30T06:28:49Z</dcterms:modified>
</cp:coreProperties>
</file>